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235" windowHeight="87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<sst xmlns="http://schemas.openxmlformats.org/spreadsheetml/2006/main" count="55" uniqueCount="55">
  <si>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</si>
  <si>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</si>
  <si>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</si>
  <si>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средств бюджетов</t>
  </si>
  <si>
    <t>01 03 00 00 00 0000 000</t>
  </si>
  <si>
    <t>01 03 00 00 00 0000 700</t>
  </si>
  <si>
    <t>01 03 00 00 05 0000 710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</si>
  <si>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</si>
  <si>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</si>
  <si>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</si>
  <si>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</si>
  <si>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</si>
  <si>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01 03 00 00 05 0000 810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</si>
  <si>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</si>
  <si>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</si>
  <si>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</si>
  <si>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</si>
  <si>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01 05 02 01 00 0000 510</t>
  </si>
  <si>
    <t>Увеличение прочих остатков денежных средств бюджетов</t>
  </si>
  <si>
    <t>01 05 00 00 00 0000 600</t>
  </si>
  <si>
    <t>01 05 02 00 00 0000 600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</si>
  <si>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</si>
  <si>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</si>
  <si>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</si>
  <si>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</si>
  <si>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</si>
  <si>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</si>
  <si>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</si>
  <si>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</si>
  <si>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01 06 05 01 05 0000 640</t>
  </si>
  <si>
    <t xml:space="preserve">Возврат бюджетных кредитов, предоставленных юридическим лицам из  бюджетов муниципальных районов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</si>
  <si>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</si>
  <si>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</si>
  <si>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</si>
  <si>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</si>
  <si>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01 06 05 01 05 0000 540</t>
  </si>
  <si>
    <t>Предоставление бюджетных кредитов юридическим лицам из бюджетов  муниципальных районов в валюте Российской Федерации</t>
  </si>
  <si>
    <t>Код</t>
  </si>
  <si>
    <t>Итого источников внутреннего финансирования дефицита бюджета</t>
  </si>
  <si>
    <t xml:space="preserve">Исполнение  </t>
  </si>
  <si>
    <t>Наименование кода группы, подгруппы, статьи, вида источника финансирования дефицита областного  бюджета, кода классификации операций сектора государственного управления, относящихся к источникам финансирования дефицита бюджета</t>
  </si>
  <si>
    <t xml:space="preserve">Кассовое исполнение </t>
  </si>
  <si>
    <t>% исполне-ния</t>
  </si>
  <si>
    <t>"-" невып-но; "+" перевып.</t>
  </si>
  <si>
    <r>
      <t>Погашение бюджетами муниципальных районов кредитов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от других бюджетов бюджетной системы Российской Федерации в валюте Российской Федерации</t>
    </r>
  </si>
  <si>
    <t>01 05 02 01 13 0000 510</t>
  </si>
  <si>
    <t>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</si>
  <si>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</si>
  <si>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</si>
  <si>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5</t>
  </si>
  <si>
    <t>к Решению Собрания депутатов городского поселения "Пушкиногорье"</t>
  </si>
  <si>
    <t>"Об исполнении бюджета муниципального образования</t>
  </si>
  <si>
    <t xml:space="preserve">"Пушкиногорье" за 2020 год </t>
  </si>
  <si>
    <t>по источникам внутреннего финансирования дефицита бюджета поселения за 2020 год</t>
  </si>
  <si>
    <t>уточненный годовой план на 01.01.2021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</si>
</sst>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0.0"/>
    <numFmt numFmtId="174" formatCode="#,##0.0"/>
    <numFmt numFmtId="175" formatCode="_-* #,##0.0_р_._-;\-* #,##0.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Bookman Old Style"/>
      <family val="1"/>
    </font>
    <font>
      <b/>
      <sz val="10"/>
      <color indexed="12"/>
      <name val="Bookman Old Style"/>
      <family val="1"/>
    </font>
    <font>
      <sz val="10"/>
      <color indexed="12"/>
      <name val="Bookman Old Style"/>
      <family val="1"/>
    </font>
    <font>
      <sz val="10"/>
      <color indexed="1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80" fontId="12" fillId="33" borderId="11" xfId="0" applyNumberFormat="1" applyFont="1" applyFill="1" applyBorder="1" applyAlignment="1">
      <alignment horizontal="center" vertical="center"/>
    </xf>
    <xf numFmtId="180" fontId="15" fillId="33" borderId="11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27.375" style="19" customWidth="1"/>
    <col min="2" max="2" width="57.75390625" style="19" customWidth="1"/>
    <col min="3" max="3" width="16.00390625" style="19" customWidth="1"/>
    <col min="4" max="4" width="15.00390625" style="24" customWidth="1"/>
    <col min="5" max="5" width="14.00390625" style="24" customWidth="1"/>
    <col min="6" max="6" width="15.375" style="24" customWidth="1"/>
    <col min="7" max="39" width="9.125" style="15" customWidth="1"/>
    <col min="40" max="16384" width="9.125" style="19" customWidth="1"/>
  </cols>
  <sheetData>
    <row r="1" spans="4:6" s="1" customFormat="1" ht="15">
      <c r="D1" s="32"/>
      <c r="E1" s="2"/>
      <c r="F1" s="33" t="s">
        <v>49</v>
      </c>
    </row>
    <row r="2" spans="3:9" s="1" customFormat="1" ht="15">
      <c r="C2" s="38" t="s">
        <v>50</v>
      </c>
      <c r="D2" s="39"/>
      <c r="E2" s="39"/>
      <c r="F2" s="39"/>
      <c r="G2" s="35"/>
      <c r="H2" s="35"/>
      <c r="I2" s="35"/>
    </row>
    <row r="3" spans="3:9" s="1" customFormat="1" ht="15">
      <c r="C3" s="32"/>
      <c r="D3" s="32"/>
      <c r="E3" s="2"/>
      <c r="F3" s="33" t="s">
        <v>51</v>
      </c>
      <c r="G3" s="34"/>
      <c r="H3" s="34"/>
      <c r="I3" s="34"/>
    </row>
    <row r="4" spans="4:9" s="1" customFormat="1" ht="15">
      <c r="D4" s="32"/>
      <c r="E4" s="2"/>
      <c r="F4" s="33" t="s">
        <v>52</v>
      </c>
      <c r="G4" s="34"/>
      <c r="H4" s="34"/>
      <c r="I4" s="34"/>
    </row>
    <row r="5" spans="4:5" s="1" customFormat="1" ht="15">
      <c r="D5" s="3"/>
      <c r="E5" s="2"/>
    </row>
    <row r="6" spans="1:6" s="1" customFormat="1" ht="15.75">
      <c r="A6" s="36" t="s">
        <v>39</v>
      </c>
      <c r="B6" s="36"/>
      <c r="C6" s="36"/>
      <c r="D6" s="36"/>
      <c r="E6" s="36"/>
      <c r="F6" s="36"/>
    </row>
    <row r="7" spans="1:6" s="1" customFormat="1" ht="15.75">
      <c r="A7" s="36" t="s">
        <v>53</v>
      </c>
      <c r="B7" s="37"/>
      <c r="C7" s="37"/>
      <c r="D7" s="37"/>
      <c r="E7" s="37"/>
      <c r="F7" s="37"/>
    </row>
    <row r="8" spans="1:6" s="1" customFormat="1" ht="17.25">
      <c r="A8" s="4"/>
      <c r="B8" s="4"/>
      <c r="C8" s="4"/>
      <c r="D8" s="5"/>
      <c r="E8" s="6"/>
      <c r="F8" s="7"/>
    </row>
    <row r="9" spans="1:6" s="1" customFormat="1" ht="60" customHeight="1">
      <c r="A9" s="8" t="s">
        <v>37</v>
      </c>
      <c r="B9" s="9" t="s">
        <v>40</v>
      </c>
      <c r="C9" s="10" t="s">
        <v>54</v>
      </c>
      <c r="D9" s="10" t="s">
        <v>41</v>
      </c>
      <c r="E9" s="11" t="s">
        <v>42</v>
      </c>
      <c r="F9" s="11" t="s">
        <v>43</v>
      </c>
    </row>
    <row r="10" spans="1:39" s="16" customFormat="1" ht="27" customHeight="1" hidden="1">
      <c r="A10" s="12" t="s">
        <v>4</v>
      </c>
      <c r="B10" s="13" t="s">
        <v>7</v>
      </c>
      <c r="C10" s="25">
        <f>SUM(C11+C13)</f>
        <v>0</v>
      </c>
      <c r="D10" s="29">
        <f>SUM(D11+D13)</f>
        <v>0</v>
      </c>
      <c r="E10" s="28" t="e">
        <f>SUM(D10/C10*100)</f>
        <v>#DIV/0!</v>
      </c>
      <c r="F10" s="14">
        <f>SUM(D10-C10)</f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49.5" customHeight="1" hidden="1">
      <c r="A11" s="17" t="s">
        <v>5</v>
      </c>
      <c r="B11" s="18" t="s">
        <v>8</v>
      </c>
      <c r="C11" s="26">
        <f>SUM(C12)</f>
        <v>0</v>
      </c>
      <c r="D11" s="30">
        <f>SUM(D12)</f>
        <v>0</v>
      </c>
      <c r="E11" s="28" t="e">
        <f>SUM(D11/C11*100)</f>
        <v>#DIV/0!</v>
      </c>
      <c r="F11" s="14">
        <f aca="true" t="shared" si="0" ref="F11:F31">SUM(D11-C11)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51" customHeight="1" hidden="1">
      <c r="A12" s="17" t="s">
        <v>6</v>
      </c>
      <c r="B12" s="18" t="s">
        <v>9</v>
      </c>
      <c r="C12" s="26"/>
      <c r="D12" s="30"/>
      <c r="E12" s="28" t="e">
        <f>SUM(D12/C12*100)</f>
        <v>#DIV/0!</v>
      </c>
      <c r="F12" s="14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51" customHeight="1" hidden="1">
      <c r="A13" s="17" t="s">
        <v>10</v>
      </c>
      <c r="B13" s="18" t="s">
        <v>11</v>
      </c>
      <c r="C13" s="26">
        <f>SUM(C14)</f>
        <v>0</v>
      </c>
      <c r="D13" s="30">
        <f>SUM(D14)</f>
        <v>0</v>
      </c>
      <c r="E13" s="28" t="e">
        <f>SUM(D13/C13*100)</f>
        <v>#DIV/0!</v>
      </c>
      <c r="F13" s="14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16" customFormat="1" ht="28.5" customHeight="1" hidden="1">
      <c r="A14" s="17" t="s">
        <v>12</v>
      </c>
      <c r="B14" s="18" t="s">
        <v>44</v>
      </c>
      <c r="C14" s="26"/>
      <c r="D14" s="28"/>
      <c r="E14" s="28" t="e">
        <f>SUM(D14/C14*100)</f>
        <v>#DIV/0!</v>
      </c>
      <c r="F14" s="14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16.5" customHeight="1">
      <c r="A15" s="12" t="s">
        <v>13</v>
      </c>
      <c r="B15" s="13" t="s">
        <v>14</v>
      </c>
      <c r="C15" s="25">
        <f>SUM(C16+C20)</f>
        <v>-335</v>
      </c>
      <c r="D15" s="29">
        <f>SUM(D16+D20)</f>
        <v>-317.49726999999984</v>
      </c>
      <c r="E15" s="28">
        <f aca="true" t="shared" si="1" ref="E15:E31">SUM(D15/C15*100)</f>
        <v>94.7753044776119</v>
      </c>
      <c r="F15" s="28">
        <f t="shared" si="0"/>
        <v>17.502730000000156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15" customHeight="1">
      <c r="A16" s="17" t="s">
        <v>15</v>
      </c>
      <c r="B16" s="18" t="s">
        <v>0</v>
      </c>
      <c r="C16" s="27">
        <f>SUM(C19)</f>
        <v>-33644.5</v>
      </c>
      <c r="D16" s="30">
        <f>SUM(D17)</f>
        <v>-33352.29126</v>
      </c>
      <c r="E16" s="28">
        <f t="shared" si="1"/>
        <v>99.13148140112054</v>
      </c>
      <c r="F16" s="28">
        <f t="shared" si="0"/>
        <v>292.20874000000185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15.75" customHeight="1">
      <c r="A17" s="17" t="s">
        <v>16</v>
      </c>
      <c r="B17" s="18" t="s">
        <v>3</v>
      </c>
      <c r="C17" s="27">
        <f>SUM(C19)</f>
        <v>-33644.5</v>
      </c>
      <c r="D17" s="30">
        <f>SUM(D18)</f>
        <v>-33352.29126</v>
      </c>
      <c r="E17" s="28">
        <f t="shared" si="1"/>
        <v>99.13148140112054</v>
      </c>
      <c r="F17" s="28">
        <f t="shared" si="0"/>
        <v>292.20874000000185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6" ht="19.5" customHeight="1">
      <c r="A18" s="17" t="s">
        <v>17</v>
      </c>
      <c r="B18" s="18" t="s">
        <v>18</v>
      </c>
      <c r="C18" s="27">
        <f>SUM(C19)</f>
        <v>-33644.5</v>
      </c>
      <c r="D18" s="30">
        <f>SUM(D19)</f>
        <v>-33352.29126</v>
      </c>
      <c r="E18" s="28">
        <f t="shared" si="1"/>
        <v>99.13148140112054</v>
      </c>
      <c r="F18" s="28">
        <f t="shared" si="0"/>
        <v>292.20874000000185</v>
      </c>
    </row>
    <row r="19" spans="1:6" ht="27.75" customHeight="1">
      <c r="A19" s="17" t="s">
        <v>45</v>
      </c>
      <c r="B19" s="18" t="s">
        <v>47</v>
      </c>
      <c r="C19" s="27">
        <v>-33644.5</v>
      </c>
      <c r="D19" s="31">
        <v>-33352.29126</v>
      </c>
      <c r="E19" s="28">
        <f t="shared" si="1"/>
        <v>99.13148140112054</v>
      </c>
      <c r="F19" s="28">
        <f t="shared" si="0"/>
        <v>292.20874000000185</v>
      </c>
    </row>
    <row r="20" spans="1:6" ht="15">
      <c r="A20" s="17" t="s">
        <v>19</v>
      </c>
      <c r="B20" s="18" t="s">
        <v>1</v>
      </c>
      <c r="C20" s="27">
        <f>SUM(C23)</f>
        <v>33309.5</v>
      </c>
      <c r="D20" s="30">
        <f>SUM(D21)</f>
        <v>33034.79399</v>
      </c>
      <c r="E20" s="28">
        <f t="shared" si="1"/>
        <v>99.17529230399735</v>
      </c>
      <c r="F20" s="28">
        <f t="shared" si="0"/>
        <v>-274.7060100000017</v>
      </c>
    </row>
    <row r="21" spans="1:6" ht="15">
      <c r="A21" s="17" t="s">
        <v>20</v>
      </c>
      <c r="B21" s="18" t="s">
        <v>2</v>
      </c>
      <c r="C21" s="27">
        <f>SUM(C23)</f>
        <v>33309.5</v>
      </c>
      <c r="D21" s="30">
        <f>SUM(D22)</f>
        <v>33034.79399</v>
      </c>
      <c r="E21" s="28">
        <f t="shared" si="1"/>
        <v>99.17529230399735</v>
      </c>
      <c r="F21" s="28">
        <f t="shared" si="0"/>
        <v>-274.7060100000017</v>
      </c>
    </row>
    <row r="22" spans="1:6" ht="30">
      <c r="A22" s="17" t="s">
        <v>21</v>
      </c>
      <c r="B22" s="18" t="s">
        <v>22</v>
      </c>
      <c r="C22" s="27">
        <f>SUM(C23)</f>
        <v>33309.5</v>
      </c>
      <c r="D22" s="30">
        <f>SUM(D23)</f>
        <v>33034.79399</v>
      </c>
      <c r="E22" s="28">
        <f t="shared" si="1"/>
        <v>99.17529230399735</v>
      </c>
      <c r="F22" s="28">
        <f t="shared" si="0"/>
        <v>-274.7060100000017</v>
      </c>
    </row>
    <row r="23" spans="1:6" ht="30">
      <c r="A23" s="17" t="s">
        <v>46</v>
      </c>
      <c r="B23" s="18" t="s">
        <v>48</v>
      </c>
      <c r="C23" s="27">
        <v>33309.5</v>
      </c>
      <c r="D23" s="28">
        <v>33034.79399</v>
      </c>
      <c r="E23" s="28">
        <f t="shared" si="1"/>
        <v>99.17529230399735</v>
      </c>
      <c r="F23" s="28">
        <f t="shared" si="0"/>
        <v>-274.7060100000017</v>
      </c>
    </row>
    <row r="24" spans="1:6" ht="25.5" hidden="1">
      <c r="A24" s="12" t="s">
        <v>23</v>
      </c>
      <c r="B24" s="20" t="s">
        <v>24</v>
      </c>
      <c r="C24" s="25">
        <f>SUM(C25-C28)</f>
        <v>0</v>
      </c>
      <c r="D24" s="29">
        <f>SUM(D25-D28)</f>
        <v>0</v>
      </c>
      <c r="E24" s="28" t="e">
        <f t="shared" si="1"/>
        <v>#DIV/0!</v>
      </c>
      <c r="F24" s="28">
        <f t="shared" si="0"/>
        <v>0</v>
      </c>
    </row>
    <row r="25" spans="1:6" ht="30" hidden="1">
      <c r="A25" s="17" t="s">
        <v>25</v>
      </c>
      <c r="B25" s="21" t="s">
        <v>26</v>
      </c>
      <c r="C25" s="27">
        <f>SUM(C26)</f>
        <v>0</v>
      </c>
      <c r="D25" s="30">
        <f>SUM(D26)</f>
        <v>0</v>
      </c>
      <c r="E25" s="28" t="e">
        <f t="shared" si="1"/>
        <v>#DIV/0!</v>
      </c>
      <c r="F25" s="28">
        <f t="shared" si="0"/>
        <v>0</v>
      </c>
    </row>
    <row r="26" spans="1:39" s="16" customFormat="1" ht="30" hidden="1">
      <c r="A26" s="17" t="s">
        <v>27</v>
      </c>
      <c r="B26" s="21" t="s">
        <v>28</v>
      </c>
      <c r="C26" s="27">
        <f>SUM(C27)</f>
        <v>0</v>
      </c>
      <c r="D26" s="30">
        <f>SUM(D27)</f>
        <v>0</v>
      </c>
      <c r="E26" s="28" t="e">
        <f t="shared" si="1"/>
        <v>#DIV/0!</v>
      </c>
      <c r="F26" s="28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6" ht="45" hidden="1">
      <c r="A27" s="17" t="s">
        <v>29</v>
      </c>
      <c r="B27" s="21" t="s">
        <v>30</v>
      </c>
      <c r="C27" s="27"/>
      <c r="D27" s="28"/>
      <c r="E27" s="28" t="e">
        <f t="shared" si="1"/>
        <v>#DIV/0!</v>
      </c>
      <c r="F27" s="28">
        <f t="shared" si="0"/>
        <v>0</v>
      </c>
    </row>
    <row r="28" spans="1:6" ht="30" hidden="1">
      <c r="A28" s="17" t="s">
        <v>31</v>
      </c>
      <c r="B28" s="21" t="s">
        <v>32</v>
      </c>
      <c r="C28" s="27">
        <f>SUM(C29)</f>
        <v>0</v>
      </c>
      <c r="D28" s="30">
        <f>SUM(D29)</f>
        <v>0</v>
      </c>
      <c r="E28" s="28" t="e">
        <f t="shared" si="1"/>
        <v>#DIV/0!</v>
      </c>
      <c r="F28" s="28">
        <f t="shared" si="0"/>
        <v>0</v>
      </c>
    </row>
    <row r="29" spans="1:6" ht="30" hidden="1">
      <c r="A29" s="17" t="s">
        <v>33</v>
      </c>
      <c r="B29" s="21" t="s">
        <v>34</v>
      </c>
      <c r="C29" s="27">
        <f>SUM(C30)</f>
        <v>0</v>
      </c>
      <c r="D29" s="30">
        <f>SUM(D30)</f>
        <v>0</v>
      </c>
      <c r="E29" s="28" t="e">
        <f t="shared" si="1"/>
        <v>#DIV/0!</v>
      </c>
      <c r="F29" s="28">
        <f t="shared" si="0"/>
        <v>0</v>
      </c>
    </row>
    <row r="30" spans="1:6" ht="25.5" customHeight="1" hidden="1">
      <c r="A30" s="17" t="s">
        <v>35</v>
      </c>
      <c r="B30" s="21" t="s">
        <v>36</v>
      </c>
      <c r="C30" s="27"/>
      <c r="D30" s="28"/>
      <c r="E30" s="28" t="e">
        <f t="shared" si="1"/>
        <v>#DIV/0!</v>
      </c>
      <c r="F30" s="28">
        <f t="shared" si="0"/>
        <v>0</v>
      </c>
    </row>
    <row r="31" spans="1:6" ht="25.5">
      <c r="A31" s="17"/>
      <c r="B31" s="13" t="s">
        <v>38</v>
      </c>
      <c r="C31" s="25">
        <f>SUM(C10+C15+C24)</f>
        <v>-335</v>
      </c>
      <c r="D31" s="29">
        <f>SUM(D10+D15+D24)</f>
        <v>-317.49726999999984</v>
      </c>
      <c r="E31" s="28">
        <f t="shared" si="1"/>
        <v>94.7753044776119</v>
      </c>
      <c r="F31" s="28">
        <f t="shared" si="0"/>
        <v>17.502730000000156</v>
      </c>
    </row>
    <row r="32" spans="1:3" ht="15">
      <c r="A32" s="22"/>
      <c r="B32" s="23"/>
      <c r="C32" s="1"/>
    </row>
    <row r="33" spans="1:3" ht="15">
      <c r="A33" s="22"/>
      <c r="B33" s="23"/>
      <c r="C33" s="1"/>
    </row>
    <row r="34" spans="1:3" ht="15">
      <c r="A34" s="22"/>
      <c r="B34" s="23"/>
      <c r="C34" s="1"/>
    </row>
    <row r="35" spans="1:3" ht="15">
      <c r="A35" s="22"/>
      <c r="B35" s="23"/>
      <c r="C35" s="1"/>
    </row>
    <row r="36" spans="1:2" ht="15">
      <c r="A36" s="22"/>
      <c r="B36" s="23"/>
    </row>
    <row r="37" spans="1:2" ht="15">
      <c r="A37" s="22"/>
      <c r="B37" s="23"/>
    </row>
    <row r="38" spans="1:2" ht="15">
      <c r="A38" s="22"/>
      <c r="B38" s="23"/>
    </row>
    <row r="39" spans="1:2" ht="15">
      <c r="A39" s="22"/>
      <c r="B39" s="23"/>
    </row>
    <row r="40" spans="1:2" ht="15">
      <c r="A40" s="22"/>
      <c r="B40" s="23"/>
    </row>
    <row r="41" spans="1:2" ht="15">
      <c r="A41" s="22"/>
      <c r="B41" s="23"/>
    </row>
    <row r="42" spans="1:2" ht="15">
      <c r="A42" s="22"/>
      <c r="B42" s="23"/>
    </row>
    <row r="43" spans="1:2" ht="15">
      <c r="A43" s="22"/>
      <c r="B43" s="23"/>
    </row>
    <row r="44" spans="1:2" ht="15">
      <c r="A44" s="22"/>
      <c r="B44" s="23"/>
    </row>
    <row r="45" spans="1:2" ht="15">
      <c r="A45" s="22"/>
      <c r="B45" s="23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5">
      <c r="A50" s="22"/>
    </row>
  </sheetData>
  <sheetProtection/>
  <mergeCells count="3">
    <mergeCell ref="A6:F6"/>
    <mergeCell ref="A7:F7"/>
    <mergeCell ref="C2:F2"/>
  </mergeCells>
  <printOptions/>
  <pageMargins left="0.83" right="0.18" top="0.57" bottom="0.28" header="0.5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2020-03-02T11:50:00Z</cp:lastPrinted>
  <dcterms:created xsi:type="dcterms:W3CDTF">2006-11-19T12:44:41Z</dcterms:created>
  <dcterms:modified xsi:type="dcterms:W3CDTF">2021-02-11T09:28:27Z</dcterms:modified>
  <cp:category/>
  <cp:version/>
  <cp:contentType/>
  <cp:contentStatus/>
</cp:coreProperties>
</file>