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<sst xmlns="http://schemas.openxmlformats.org/spreadsheetml/2006/main" count="127" uniqueCount="82">
  <si>
    <t>Приложение 3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</si>
  <si>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</si>
  <si>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</si>
  <si>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</si>
  <si>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Поступление</t>
  </si>
  <si>
    <t>(тыс.рублей)</t>
  </si>
  <si>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</si>
  <si>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</si>
  <si>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</si>
  <si>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</si>
  <si>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</si>
  <si>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</si>
  <si>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</si>
  <si>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</si>
  <si>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</si>
  <si>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</si>
  <si>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</si>
  <si>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</si>
  <si>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</si>
  <si>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</si>
  <si>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</si>
  <si>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</si>
  <si>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</si>
  <si>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</si>
  <si>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</si>
  <si>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</si>
  <si>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</si>
  <si>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</si>
  <si>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</si>
  <si>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</si>
  <si>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</si>
  <si>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</si>
  <si>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</si>
  <si>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</si>
  <si>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</si>
  <si>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</si>
  <si>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</si>
  <si>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</si>
  <si>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</si>
  <si>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</si>
  <si>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</si>
  <si>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</si>
  <si>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</si>
  <si>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</si>
  <si>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</si>
  <si>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</si>
  <si>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</si>
  <si>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</si>
  <si>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2 02 01001 10 0000 151</t>
  </si>
  <si>
    <t>-дотации бюджетам поселений на выравнивание бюджетной обеспеченности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</si>
  <si>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</si>
  <si>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</si>
  <si>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</si>
  <si>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</si>
  <si>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</si>
  <si>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Приложение 4</t>
  </si>
  <si>
    <t>О бюджете муниципального образования</t>
  </si>
  <si>
    <t>1 03 02000 10 0000 110</t>
  </si>
  <si>
    <t>1 11 05013 10 0000 120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</si>
  <si>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</si>
  <si>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</si>
  <si>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</si>
  <si>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</si>
  <si>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</si>
  <si>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1 14 0613 10 0000 430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</si>
  <si>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</si>
  <si>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2 02 35118 00 0000 150</t>
  </si>
  <si>
    <t>2 02 35118 13 0000 150</t>
  </si>
  <si>
    <t>2021 год</t>
  </si>
  <si>
    <t>"Пушкиногорье" на 2020 год и</t>
  </si>
  <si>
    <t>на плановый период 2021 и 2022 годов"</t>
  </si>
  <si>
    <t>доходов в бюджет поселения на плановый период 2021 и 2022 годов</t>
  </si>
  <si>
    <t>2022 год</t>
  </si>
  <si>
    <t xml:space="preserve">доходов в бюджет поселения в 2020 году </t>
  </si>
  <si>
    <t xml:space="preserve">"Пушкиногорье" на 2020 год </t>
  </si>
  <si>
    <t>и на плановый период 2021 и 2022 годов"</t>
  </si>
  <si>
    <t>2 02 40000 00 0000 150</t>
  </si>
  <si>
    <t>Иные межбюджетные трансферты</t>
  </si>
  <si>
    <t>2 02 40014 13 0000 150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</si>
  <si>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заключеннными соглашениями</t>
  </si>
  <si>
    <t>№181 от 25.12.2019 г.</t>
  </si>
  <si>
    <t>№181от 25.12.2019г.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</si>
</sst>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;[Red]#,##0.0"/>
  </numFmts>
  <fonts count="46">
    <font>
      <sz val="10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165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0" xfId="33" applyFont="1" applyFill="1" applyBorder="1" applyAlignment="1">
      <alignment horizontal="left" wrapText="1"/>
      <protection/>
    </xf>
    <xf numFmtId="0" fontId="9" fillId="0" borderId="10" xfId="33" applyFont="1" applyFill="1" applyBorder="1" applyAlignment="1">
      <alignment horizontal="left" wrapText="1"/>
      <protection/>
    </xf>
    <xf numFmtId="0" fontId="3" fillId="0" borderId="11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64" fontId="1" fillId="0" borderId="0" xfId="43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B8" sqref="B7:C8"/>
    </sheetView>
  </sheetViews>
  <sheetFormatPr defaultColWidth="9.140625" defaultRowHeight="12.75"/>
  <cols>
    <col min="1" max="1" width="28.00390625" style="1" customWidth="1"/>
    <col min="2" max="2" width="52.57421875" style="1" customWidth="1"/>
    <col min="3" max="3" width="13.421875" style="1" customWidth="1"/>
    <col min="4" max="16384" width="9.140625" style="1" customWidth="1"/>
  </cols>
  <sheetData>
    <row r="1" spans="2:3" ht="15">
      <c r="B1" s="39" t="s">
        <v>0</v>
      </c>
      <c r="C1" s="39"/>
    </row>
    <row r="2" spans="2:3" ht="15">
      <c r="B2" s="37" t="s">
        <v>1</v>
      </c>
      <c r="C2" s="37"/>
    </row>
    <row r="3" spans="2:3" ht="15">
      <c r="B3" s="37" t="s">
        <v>2</v>
      </c>
      <c r="C3" s="37"/>
    </row>
    <row r="4" spans="1:3" ht="15">
      <c r="A4" s="40" t="s">
        <v>80</v>
      </c>
      <c r="B4" s="40"/>
      <c r="C4" s="40"/>
    </row>
    <row r="5" spans="1:3" ht="15" customHeight="1">
      <c r="A5" s="41" t="s">
        <v>3</v>
      </c>
      <c r="B5" s="41"/>
      <c r="C5" s="41"/>
    </row>
    <row r="6" spans="2:3" ht="15">
      <c r="B6" s="37" t="s">
        <v>74</v>
      </c>
      <c r="C6" s="37"/>
    </row>
    <row r="7" spans="2:3" ht="15">
      <c r="B7" s="37" t="s">
        <v>75</v>
      </c>
      <c r="C7" s="37"/>
    </row>
    <row r="8" spans="2:3" ht="15">
      <c r="B8" s="37"/>
      <c r="C8" s="37"/>
    </row>
    <row r="9" spans="2:3" ht="15">
      <c r="B9" s="2"/>
      <c r="C9" s="2"/>
    </row>
    <row r="10" spans="2:3" ht="15.75">
      <c r="B10" s="3" t="s">
        <v>4</v>
      </c>
      <c r="C10" s="2"/>
    </row>
    <row r="11" spans="2:3" ht="15.75">
      <c r="B11" s="3" t="s">
        <v>73</v>
      </c>
      <c r="C11" s="2"/>
    </row>
    <row r="12" spans="1:3" s="4" customFormat="1" ht="21.75" customHeight="1">
      <c r="A12" s="1"/>
      <c r="B12" s="38" t="s">
        <v>5</v>
      </c>
      <c r="C12" s="38"/>
    </row>
    <row r="13" spans="1:3" s="4" customFormat="1" ht="45">
      <c r="A13" s="5" t="s">
        <v>6</v>
      </c>
      <c r="B13" s="5" t="s">
        <v>7</v>
      </c>
      <c r="C13" s="5" t="s">
        <v>8</v>
      </c>
    </row>
    <row r="14" spans="1:3" ht="15.75">
      <c r="A14" s="6" t="s">
        <v>9</v>
      </c>
      <c r="B14" s="7" t="s">
        <v>10</v>
      </c>
      <c r="C14" s="8">
        <f>SUM(C15,C21,C19,C24,C26,C30)+C17</f>
        <v>17696</v>
      </c>
    </row>
    <row r="15" spans="1:3" s="4" customFormat="1" ht="15.75">
      <c r="A15" s="6" t="s">
        <v>11</v>
      </c>
      <c r="B15" s="7" t="s">
        <v>12</v>
      </c>
      <c r="C15" s="8">
        <f>SUM(C16)</f>
        <v>9030</v>
      </c>
    </row>
    <row r="16" spans="1:3" ht="15">
      <c r="A16" s="9" t="s">
        <v>13</v>
      </c>
      <c r="B16" s="10" t="s">
        <v>14</v>
      </c>
      <c r="C16" s="11">
        <v>9030</v>
      </c>
    </row>
    <row r="17" spans="1:3" s="4" customFormat="1" ht="47.25">
      <c r="A17" s="12" t="s">
        <v>15</v>
      </c>
      <c r="B17" s="7" t="s">
        <v>16</v>
      </c>
      <c r="C17" s="8">
        <f>C18</f>
        <v>2596</v>
      </c>
    </row>
    <row r="18" spans="1:3" ht="45.75">
      <c r="A18" s="13" t="s">
        <v>17</v>
      </c>
      <c r="B18" s="10" t="s">
        <v>18</v>
      </c>
      <c r="C18" s="11">
        <v>2596</v>
      </c>
    </row>
    <row r="19" spans="1:3" s="4" customFormat="1" ht="15.75">
      <c r="A19" s="6" t="s">
        <v>19</v>
      </c>
      <c r="B19" s="7" t="s">
        <v>20</v>
      </c>
      <c r="C19" s="8">
        <f>SUM(C20)</f>
        <v>10</v>
      </c>
    </row>
    <row r="20" spans="1:3" ht="15">
      <c r="A20" s="9" t="s">
        <v>21</v>
      </c>
      <c r="B20" s="10" t="s">
        <v>22</v>
      </c>
      <c r="C20" s="11">
        <v>10</v>
      </c>
    </row>
    <row r="21" spans="1:3" ht="15.75">
      <c r="A21" s="6" t="s">
        <v>23</v>
      </c>
      <c r="B21" s="7" t="s">
        <v>24</v>
      </c>
      <c r="C21" s="8">
        <f>SUM(C22:C23)</f>
        <v>5930</v>
      </c>
    </row>
    <row r="22" spans="1:3" s="4" customFormat="1" ht="15.75">
      <c r="A22" s="9" t="s">
        <v>25</v>
      </c>
      <c r="B22" s="10" t="s">
        <v>26</v>
      </c>
      <c r="C22" s="14">
        <v>830</v>
      </c>
    </row>
    <row r="23" spans="1:3" ht="15">
      <c r="A23" s="9" t="s">
        <v>27</v>
      </c>
      <c r="B23" s="10" t="s">
        <v>28</v>
      </c>
      <c r="C23" s="11">
        <v>5100</v>
      </c>
    </row>
    <row r="24" spans="1:3" s="15" customFormat="1" ht="18.75" customHeight="1" hidden="1">
      <c r="A24" s="6" t="s">
        <v>29</v>
      </c>
      <c r="B24" s="7" t="s">
        <v>30</v>
      </c>
      <c r="C24" s="8">
        <f>SUM(C25)</f>
        <v>0</v>
      </c>
    </row>
    <row r="25" spans="1:3" ht="90" hidden="1">
      <c r="A25" s="9" t="s">
        <v>31</v>
      </c>
      <c r="B25" s="10" t="s">
        <v>32</v>
      </c>
      <c r="C25" s="11">
        <v>0</v>
      </c>
    </row>
    <row r="26" spans="1:3" ht="141.75">
      <c r="A26" s="16" t="s">
        <v>33</v>
      </c>
      <c r="B26" s="17" t="s">
        <v>34</v>
      </c>
      <c r="C26" s="18">
        <v>35</v>
      </c>
    </row>
    <row r="27" spans="1:3" ht="105" hidden="1">
      <c r="A27" s="19" t="s">
        <v>35</v>
      </c>
      <c r="B27" s="20" t="s">
        <v>36</v>
      </c>
      <c r="C27" s="21"/>
    </row>
    <row r="28" spans="1:3" s="15" customFormat="1" ht="105" hidden="1">
      <c r="A28" s="19" t="s">
        <v>37</v>
      </c>
      <c r="B28" s="20" t="s">
        <v>38</v>
      </c>
      <c r="C28" s="21"/>
    </row>
    <row r="29" spans="1:3" ht="80.25" customHeight="1" hidden="1">
      <c r="A29" s="19" t="s">
        <v>39</v>
      </c>
      <c r="B29" s="20" t="s">
        <v>40</v>
      </c>
      <c r="C29" s="21"/>
    </row>
    <row r="30" spans="1:3" s="4" customFormat="1" ht="64.5" customHeight="1">
      <c r="A30" s="22" t="s">
        <v>41</v>
      </c>
      <c r="B30" s="22" t="s">
        <v>42</v>
      </c>
      <c r="C30" s="23">
        <v>95</v>
      </c>
    </row>
    <row r="31" spans="1:3" ht="15.75">
      <c r="A31" s="24" t="s">
        <v>43</v>
      </c>
      <c r="B31" s="25" t="s">
        <v>44</v>
      </c>
      <c r="C31" s="26">
        <f>C32+C36+C35+C38</f>
        <v>2242.2</v>
      </c>
    </row>
    <row r="32" spans="1:3" ht="47.25" hidden="1">
      <c r="A32" s="27" t="s">
        <v>45</v>
      </c>
      <c r="B32" s="22" t="s">
        <v>46</v>
      </c>
      <c r="C32" s="26">
        <f>SUM(C34)</f>
        <v>0</v>
      </c>
    </row>
    <row r="33" spans="1:3" s="4" customFormat="1" ht="65.25" customHeight="1" hidden="1">
      <c r="A33" s="28"/>
      <c r="B33" s="29" t="s">
        <v>47</v>
      </c>
      <c r="C33" s="21"/>
    </row>
    <row r="34" spans="1:3" s="4" customFormat="1" ht="30.75" hidden="1">
      <c r="A34" s="28" t="s">
        <v>48</v>
      </c>
      <c r="B34" s="30" t="s">
        <v>49</v>
      </c>
      <c r="C34" s="21"/>
    </row>
    <row r="35" spans="1:3" ht="189.75" customHeight="1" hidden="1">
      <c r="A35" s="27" t="s">
        <v>50</v>
      </c>
      <c r="B35" s="31" t="s">
        <v>51</v>
      </c>
      <c r="C35" s="26"/>
    </row>
    <row r="36" spans="1:3" ht="63">
      <c r="A36" s="32" t="s">
        <v>66</v>
      </c>
      <c r="B36" s="22" t="s">
        <v>52</v>
      </c>
      <c r="C36" s="26">
        <f>C37</f>
        <v>210</v>
      </c>
    </row>
    <row r="37" spans="1:3" ht="60.75">
      <c r="A37" s="33" t="s">
        <v>67</v>
      </c>
      <c r="B37" s="34" t="s">
        <v>53</v>
      </c>
      <c r="C37" s="21">
        <v>210</v>
      </c>
    </row>
    <row r="38" spans="1:3" ht="15.75">
      <c r="A38" s="32" t="s">
        <v>76</v>
      </c>
      <c r="B38" s="22" t="s">
        <v>77</v>
      </c>
      <c r="C38" s="26">
        <f>C39</f>
        <v>2032.2</v>
      </c>
    </row>
    <row r="39" spans="1:3" ht="75.75">
      <c r="A39" s="33" t="s">
        <v>78</v>
      </c>
      <c r="B39" s="34" t="s">
        <v>79</v>
      </c>
      <c r="C39" s="21">
        <v>2032.2</v>
      </c>
    </row>
    <row r="40" spans="1:3" ht="15.75">
      <c r="A40" s="27"/>
      <c r="B40" s="27" t="s">
        <v>54</v>
      </c>
      <c r="C40" s="26">
        <f>C36+C32+C14+C38</f>
        <v>19938.2</v>
      </c>
    </row>
  </sheetData>
  <sheetProtection selectLockedCells="1" selectUnlockedCells="1"/>
  <mergeCells count="9">
    <mergeCell ref="B7:C7"/>
    <mergeCell ref="B8:C8"/>
    <mergeCell ref="B12:C12"/>
    <mergeCell ref="B1:C1"/>
    <mergeCell ref="B2:C2"/>
    <mergeCell ref="B3:C3"/>
    <mergeCell ref="A4:C4"/>
    <mergeCell ref="A5:C5"/>
    <mergeCell ref="B6:C6"/>
  </mergeCells>
  <printOptions/>
  <pageMargins left="0.7479166666666667" right="0.3" top="0.19027777777777777" bottom="0.1701388888888889" header="0.5118055555555555" footer="0.511805555555555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9">
      <selection activeCell="G13" sqref="G13"/>
    </sheetView>
  </sheetViews>
  <sheetFormatPr defaultColWidth="9.140625" defaultRowHeight="12.75"/>
  <cols>
    <col min="1" max="1" width="26.57421875" style="1" customWidth="1"/>
    <col min="2" max="2" width="52.57421875" style="1" customWidth="1"/>
    <col min="3" max="3" width="12.57421875" style="1" customWidth="1"/>
    <col min="4" max="4" width="12.421875" style="1" customWidth="1"/>
    <col min="5" max="16384" width="9.140625" style="1" customWidth="1"/>
  </cols>
  <sheetData>
    <row r="1" spans="2:4" ht="15">
      <c r="B1" s="39" t="s">
        <v>55</v>
      </c>
      <c r="C1" s="39"/>
      <c r="D1" s="39"/>
    </row>
    <row r="2" spans="2:4" ht="15">
      <c r="B2" s="37" t="s">
        <v>1</v>
      </c>
      <c r="C2" s="37"/>
      <c r="D2" s="37"/>
    </row>
    <row r="3" spans="2:4" ht="15">
      <c r="B3" s="37" t="s">
        <v>2</v>
      </c>
      <c r="C3" s="37"/>
      <c r="D3" s="37"/>
    </row>
    <row r="4" spans="1:4" ht="15">
      <c r="A4" s="40" t="s">
        <v>81</v>
      </c>
      <c r="B4" s="40"/>
      <c r="C4" s="40"/>
      <c r="D4" s="40"/>
    </row>
    <row r="5" spans="1:4" ht="15" customHeight="1">
      <c r="A5" s="37" t="s">
        <v>56</v>
      </c>
      <c r="B5" s="37"/>
      <c r="C5" s="37"/>
      <c r="D5" s="37"/>
    </row>
    <row r="6" spans="2:4" ht="15">
      <c r="B6" s="37" t="s">
        <v>69</v>
      </c>
      <c r="C6" s="37"/>
      <c r="D6" s="37"/>
    </row>
    <row r="7" spans="2:4" ht="15">
      <c r="B7" s="37" t="s">
        <v>70</v>
      </c>
      <c r="C7" s="37"/>
      <c r="D7" s="37"/>
    </row>
    <row r="8" spans="2:3" ht="15">
      <c r="B8" s="37"/>
      <c r="C8" s="37"/>
    </row>
    <row r="9" spans="2:3" ht="15">
      <c r="B9" s="2"/>
      <c r="C9" s="2"/>
    </row>
    <row r="10" spans="2:3" ht="15.75">
      <c r="B10" s="3" t="s">
        <v>4</v>
      </c>
      <c r="C10" s="2"/>
    </row>
    <row r="11" spans="2:3" ht="15.75">
      <c r="B11" s="3" t="s">
        <v>71</v>
      </c>
      <c r="C11" s="2"/>
    </row>
    <row r="12" spans="1:4" s="4" customFormat="1" ht="21.75" customHeight="1">
      <c r="A12" s="1"/>
      <c r="B12" s="42" t="s">
        <v>5</v>
      </c>
      <c r="C12" s="42"/>
      <c r="D12" s="42"/>
    </row>
    <row r="13" spans="1:4" s="4" customFormat="1" ht="45">
      <c r="A13" s="5" t="s">
        <v>6</v>
      </c>
      <c r="B13" s="5" t="s">
        <v>7</v>
      </c>
      <c r="C13" s="5" t="s">
        <v>68</v>
      </c>
      <c r="D13" s="5" t="s">
        <v>72</v>
      </c>
    </row>
    <row r="14" spans="1:4" ht="15.75">
      <c r="A14" s="6" t="s">
        <v>9</v>
      </c>
      <c r="B14" s="7" t="s">
        <v>10</v>
      </c>
      <c r="C14" s="8">
        <f>SUM(C15,C21,C19,C24,C26,C30)+C17</f>
        <v>17771</v>
      </c>
      <c r="D14" s="8">
        <f>SUM(D15,D21,D19,D24,D26,D30)+D17</f>
        <v>18076</v>
      </c>
    </row>
    <row r="15" spans="1:4" s="4" customFormat="1" ht="15.75">
      <c r="A15" s="6" t="s">
        <v>11</v>
      </c>
      <c r="B15" s="7" t="s">
        <v>12</v>
      </c>
      <c r="C15" s="8">
        <f>SUM(C16)</f>
        <v>9120</v>
      </c>
      <c r="D15" s="8">
        <f>SUM(D16)</f>
        <v>9200</v>
      </c>
    </row>
    <row r="16" spans="1:4" ht="15">
      <c r="A16" s="9" t="s">
        <v>13</v>
      </c>
      <c r="B16" s="10" t="s">
        <v>14</v>
      </c>
      <c r="C16" s="11">
        <v>9120</v>
      </c>
      <c r="D16" s="11">
        <v>9200</v>
      </c>
    </row>
    <row r="17" spans="1:4" s="4" customFormat="1" ht="47.25">
      <c r="A17" s="35" t="s">
        <v>15</v>
      </c>
      <c r="B17" s="7" t="s">
        <v>16</v>
      </c>
      <c r="C17" s="8">
        <f>C18</f>
        <v>2671</v>
      </c>
      <c r="D17" s="8">
        <f>D18</f>
        <v>2799</v>
      </c>
    </row>
    <row r="18" spans="1:4" ht="45.75">
      <c r="A18" s="36" t="s">
        <v>57</v>
      </c>
      <c r="B18" s="10" t="s">
        <v>18</v>
      </c>
      <c r="C18" s="11">
        <v>2671</v>
      </c>
      <c r="D18" s="11">
        <v>2799</v>
      </c>
    </row>
    <row r="19" spans="1:4" s="4" customFormat="1" ht="15.75">
      <c r="A19" s="6" t="s">
        <v>19</v>
      </c>
      <c r="B19" s="7" t="s">
        <v>20</v>
      </c>
      <c r="C19" s="8">
        <f>SUM(C20)</f>
        <v>12</v>
      </c>
      <c r="D19" s="8">
        <f>SUM(D20)</f>
        <v>12</v>
      </c>
    </row>
    <row r="20" spans="1:4" ht="15">
      <c r="A20" s="9" t="s">
        <v>21</v>
      </c>
      <c r="B20" s="10" t="s">
        <v>22</v>
      </c>
      <c r="C20" s="11">
        <v>12</v>
      </c>
      <c r="D20" s="11">
        <v>12</v>
      </c>
    </row>
    <row r="21" spans="1:4" ht="15.75">
      <c r="A21" s="6" t="s">
        <v>23</v>
      </c>
      <c r="B21" s="7" t="s">
        <v>24</v>
      </c>
      <c r="C21" s="8">
        <f>SUM(C22:C23)</f>
        <v>5930</v>
      </c>
      <c r="D21" s="8">
        <f>SUM(D22:D23)</f>
        <v>5930</v>
      </c>
    </row>
    <row r="22" spans="1:4" s="4" customFormat="1" ht="15.75">
      <c r="A22" s="9" t="s">
        <v>25</v>
      </c>
      <c r="B22" s="10" t="s">
        <v>26</v>
      </c>
      <c r="C22" s="14">
        <v>830</v>
      </c>
      <c r="D22" s="14">
        <v>830</v>
      </c>
    </row>
    <row r="23" spans="1:4" ht="15">
      <c r="A23" s="9" t="s">
        <v>27</v>
      </c>
      <c r="B23" s="10" t="s">
        <v>28</v>
      </c>
      <c r="C23" s="11">
        <v>5100</v>
      </c>
      <c r="D23" s="11">
        <v>5100</v>
      </c>
    </row>
    <row r="24" spans="1:4" s="15" customFormat="1" ht="18.75" customHeight="1" hidden="1">
      <c r="A24" s="6" t="s">
        <v>29</v>
      </c>
      <c r="B24" s="7" t="s">
        <v>30</v>
      </c>
      <c r="C24" s="8">
        <f>SUM(C25)</f>
        <v>0</v>
      </c>
      <c r="D24" s="8">
        <f>SUM(D25)</f>
        <v>0</v>
      </c>
    </row>
    <row r="25" spans="1:4" ht="90" hidden="1">
      <c r="A25" s="9" t="s">
        <v>31</v>
      </c>
      <c r="B25" s="10" t="s">
        <v>32</v>
      </c>
      <c r="C25" s="11">
        <v>0</v>
      </c>
      <c r="D25" s="11">
        <v>0</v>
      </c>
    </row>
    <row r="26" spans="1:4" ht="141.75">
      <c r="A26" s="16" t="s">
        <v>33</v>
      </c>
      <c r="B26" s="17" t="s">
        <v>34</v>
      </c>
      <c r="C26" s="18">
        <v>38</v>
      </c>
      <c r="D26" s="18">
        <v>40</v>
      </c>
    </row>
    <row r="27" spans="1:4" ht="60" hidden="1">
      <c r="A27" s="19" t="s">
        <v>58</v>
      </c>
      <c r="B27" s="20" t="s">
        <v>59</v>
      </c>
      <c r="C27" s="21"/>
      <c r="D27" s="21"/>
    </row>
    <row r="28" spans="1:4" s="15" customFormat="1" ht="90" hidden="1">
      <c r="A28" s="19" t="s">
        <v>60</v>
      </c>
      <c r="B28" s="20" t="s">
        <v>61</v>
      </c>
      <c r="C28" s="21"/>
      <c r="D28" s="21"/>
    </row>
    <row r="29" spans="1:4" ht="80.25" customHeight="1" hidden="1">
      <c r="A29" s="19" t="s">
        <v>62</v>
      </c>
      <c r="B29" s="20" t="s">
        <v>63</v>
      </c>
      <c r="C29" s="21"/>
      <c r="D29" s="21"/>
    </row>
    <row r="30" spans="1:4" s="4" customFormat="1" ht="79.5" customHeight="1">
      <c r="A30" s="22" t="s">
        <v>64</v>
      </c>
      <c r="B30" s="22" t="s">
        <v>65</v>
      </c>
      <c r="C30" s="23"/>
      <c r="D30" s="23">
        <v>95</v>
      </c>
    </row>
    <row r="31" spans="1:4" ht="15.75">
      <c r="A31" s="24" t="s">
        <v>43</v>
      </c>
      <c r="B31" s="25" t="s">
        <v>44</v>
      </c>
      <c r="C31" s="26">
        <f>C32+C36+C35</f>
        <v>212</v>
      </c>
      <c r="D31" s="26">
        <f>D32+D36+D35</f>
        <v>221</v>
      </c>
    </row>
    <row r="32" spans="1:4" ht="47.25" hidden="1">
      <c r="A32" s="27" t="s">
        <v>45</v>
      </c>
      <c r="B32" s="22" t="s">
        <v>46</v>
      </c>
      <c r="C32" s="26">
        <f>SUM(C34)</f>
        <v>0</v>
      </c>
      <c r="D32" s="26">
        <f>SUM(D34)</f>
        <v>0</v>
      </c>
    </row>
    <row r="33" spans="1:4" s="4" customFormat="1" ht="65.25" customHeight="1" hidden="1">
      <c r="A33" s="28"/>
      <c r="B33" s="29" t="s">
        <v>47</v>
      </c>
      <c r="C33" s="21"/>
      <c r="D33" s="21"/>
    </row>
    <row r="34" spans="1:4" s="4" customFormat="1" ht="30.75" hidden="1">
      <c r="A34" s="28" t="s">
        <v>48</v>
      </c>
      <c r="B34" s="30" t="s">
        <v>49</v>
      </c>
      <c r="C34" s="21"/>
      <c r="D34" s="21"/>
    </row>
    <row r="35" spans="1:4" ht="189.75" customHeight="1" hidden="1">
      <c r="A35" s="27" t="s">
        <v>50</v>
      </c>
      <c r="B35" s="31" t="s">
        <v>51</v>
      </c>
      <c r="C35" s="26"/>
      <c r="D35" s="26"/>
    </row>
    <row r="36" spans="1:4" ht="63">
      <c r="A36" s="27" t="s">
        <v>66</v>
      </c>
      <c r="B36" s="22" t="s">
        <v>52</v>
      </c>
      <c r="C36" s="26">
        <f>SUM(C37)</f>
        <v>212</v>
      </c>
      <c r="D36" s="26">
        <f>SUM(D37)</f>
        <v>221</v>
      </c>
    </row>
    <row r="37" spans="1:4" ht="60" customHeight="1">
      <c r="A37" s="28" t="s">
        <v>67</v>
      </c>
      <c r="B37" s="34" t="s">
        <v>53</v>
      </c>
      <c r="C37" s="21">
        <v>212</v>
      </c>
      <c r="D37" s="21">
        <v>221</v>
      </c>
    </row>
    <row r="38" spans="1:4" ht="15.75">
      <c r="A38" s="27"/>
      <c r="B38" s="27" t="s">
        <v>54</v>
      </c>
      <c r="C38" s="26">
        <f>C36+C32+C14</f>
        <v>17983</v>
      </c>
      <c r="D38" s="26">
        <f>D36+D32+D14</f>
        <v>18297</v>
      </c>
    </row>
  </sheetData>
  <sheetProtection selectLockedCells="1" selectUnlockedCells="1"/>
  <mergeCells count="9">
    <mergeCell ref="B7:D7"/>
    <mergeCell ref="B8:C8"/>
    <mergeCell ref="B12:D12"/>
    <mergeCell ref="B1:D1"/>
    <mergeCell ref="B2:D2"/>
    <mergeCell ref="B3:D3"/>
    <mergeCell ref="A4:D4"/>
    <mergeCell ref="A5:D5"/>
    <mergeCell ref="B6:D6"/>
  </mergeCells>
  <printOptions/>
  <pageMargins left="0.7480314960629921" right="0.1968503937007874" top="0.15748031496062992" bottom="0.196850393700787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2020-01-23T13:31:39Z</cp:lastPrinted>
  <dcterms:modified xsi:type="dcterms:W3CDTF">2020-01-23T13:31:55Z</dcterms:modified>
  <cp:category/>
  <cp:version/>
  <cp:contentType/>
  <cp:contentStatus/>
</cp:coreProperties>
</file>