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" sheetId="1" r:id="rId1"/>
    <sheet name="2014-2015" sheetId="2" r:id="rId2"/>
  </sheets>
  <definedNames/>
  <calcPr fullCalcOnLoad="1"/>
</workbook>
</file>

<file path=xl/sharedStrings.xml><?xml version="1.0" encoding="utf-8"?>
<sst xmlns="http://schemas.openxmlformats.org/spreadsheetml/2006/main" count="109" uniqueCount="60">
  <si>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</si>
  <si>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</si>
  <si>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</si>
  <si>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</si>
  <si>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1 01 00000 00 0000 000</t>
  </si>
  <si>
    <t>1 01 02000 01 0000 110</t>
  </si>
  <si>
    <t>1 06 00000 00 0000 000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</si>
  <si>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</si>
  <si>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</si>
  <si>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</si>
  <si>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имущество</t>
  </si>
  <si>
    <t>Налог на имущество физических лиц</t>
  </si>
  <si>
    <t>1 06 06000 00 0000 110</t>
  </si>
  <si>
    <t xml:space="preserve">1 06 01000 00 0000 110 </t>
  </si>
  <si>
    <t>Земельный налог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</si>
  <si>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</si>
  <si>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</si>
  <si>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</si>
  <si>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>-дотации бюджетам поселений на выравнивание бюджетной обеспеченности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</si>
  <si>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</si>
  <si>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</si>
  <si>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</si>
  <si>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Приложение 3</t>
  </si>
  <si>
    <t>"О бюджете муниципального образования</t>
  </si>
  <si>
    <t>Поступление</t>
  </si>
  <si>
    <t>(тыс.рублей)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</si>
  <si>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</si>
  <si>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</si>
  <si>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</si>
  <si>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</si>
  <si>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</si>
  <si>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</si>
  <si>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</si>
  <si>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дейсквий должностными лицами органов месного самоуправления, уполномоченными в соответствии с законодательными актами Российской Федерации</t>
  </si>
  <si>
    <t>Доходы от продажи замельных участков государственная собственность на которые не разграничена которые расположены в границах поселений.</t>
  </si>
  <si>
    <t>городского поселения "Пушкиногорье"</t>
  </si>
  <si>
    <t>1 11 05000 00 0000 110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</si>
  <si>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</si>
  <si>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</si>
  <si>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</si>
  <si>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полученные в виде арендной платы за зем.участки, гос.собственность на которые не разграничена и расположены в границах поселений</t>
  </si>
  <si>
    <t>БЕЗВОЗМЕЗДНЫЕ ПОСТУПЛЕНИЯ</t>
  </si>
  <si>
    <t>2 00 00000 00 0000 000</t>
  </si>
  <si>
    <t>к Решению Собрания депутатов</t>
  </si>
  <si>
    <t>"Пушкиногорье" на 2013 год и</t>
  </si>
  <si>
    <t>плановый период 2014-2015 гг."</t>
  </si>
  <si>
    <t>доходов в бюджет поселения в 2013 году</t>
  </si>
  <si>
    <t>1 11 05013 10 0000 120</t>
  </si>
  <si>
    <t>1 11 05025 10 0000 120</t>
  </si>
  <si>
    <t>Доходы, получаемые в виде арендной платы, а также средства от продажи на заключение договоров аренды за земли, находящиеся в собственности поселений (за исключением имущества муниципальных автономных учреждений)</t>
  </si>
  <si>
    <t>1 14 0613 10 0000 430</t>
  </si>
  <si>
    <t>2 02 01001 10 0000 151</t>
  </si>
  <si>
    <t>доходов в бюджет поселения в 2014-2015 гг</t>
  </si>
  <si>
    <t>О бюджете муниципального образования</t>
  </si>
  <si>
    <t>Приложение 4</t>
  </si>
  <si>
    <t>"О внесении изменений  в Решение Собрания</t>
  </si>
  <si>
    <t>депутатов № 124 от 20.12.2012</t>
  </si>
  <si>
    <t>1 09 04050 10 0000 110</t>
  </si>
  <si>
    <t xml:space="preserve">   Земельный налог (по обязательствам возникшим до 1 января 2006 года) мобилизуемый на территории поселений</t>
  </si>
  <si>
    <t>№150 от 26.09.2013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</si>
</sst>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80" fontId="2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178" fontId="1" fillId="0" borderId="0" xfId="42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D38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28.00390625" style="8" customWidth="1"/>
    <col min="2" max="2" width="78.28125" style="8" customWidth="1"/>
    <col min="3" max="3" width="12.57421875" style="8" customWidth="1"/>
    <col min="4" max="16384" width="9.140625" style="8" customWidth="1"/>
  </cols>
  <sheetData>
    <row r="1" spans="2:3" ht="15">
      <c r="B1" s="30" t="s">
        <v>22</v>
      </c>
      <c r="C1" s="30"/>
    </row>
    <row r="2" spans="2:3" ht="15">
      <c r="B2" s="31" t="s">
        <v>43</v>
      </c>
      <c r="C2" s="31"/>
    </row>
    <row r="3" spans="2:3" ht="15">
      <c r="B3" s="27" t="s">
        <v>35</v>
      </c>
      <c r="C3" s="27"/>
    </row>
    <row r="4" spans="2:3" ht="15">
      <c r="B4" s="31" t="s">
        <v>59</v>
      </c>
      <c r="C4" s="31"/>
    </row>
    <row r="5" spans="2:4" ht="15">
      <c r="B5" s="29" t="s">
        <v>55</v>
      </c>
      <c r="C5" s="29"/>
      <c r="D5" s="26"/>
    </row>
    <row r="6" spans="1:3" ht="15">
      <c r="A6" s="32" t="s">
        <v>56</v>
      </c>
      <c r="B6" s="32"/>
      <c r="C6" s="32"/>
    </row>
    <row r="7" spans="1:3" ht="15">
      <c r="A7" s="29" t="s">
        <v>23</v>
      </c>
      <c r="B7" s="29"/>
      <c r="C7" s="29"/>
    </row>
    <row r="8" spans="2:3" ht="15">
      <c r="B8" s="27" t="s">
        <v>44</v>
      </c>
      <c r="C8" s="27"/>
    </row>
    <row r="9" spans="2:3" ht="15">
      <c r="B9" s="27" t="s">
        <v>45</v>
      </c>
      <c r="C9" s="27"/>
    </row>
    <row r="10" spans="2:3" ht="15">
      <c r="B10" s="27"/>
      <c r="C10" s="27"/>
    </row>
    <row r="11" spans="2:3" ht="15">
      <c r="B11" s="12"/>
      <c r="C11" s="12"/>
    </row>
    <row r="12" spans="2:3" ht="15.75">
      <c r="B12" s="13" t="s">
        <v>24</v>
      </c>
      <c r="C12" s="12"/>
    </row>
    <row r="13" spans="2:3" ht="15.75">
      <c r="B13" s="13" t="s">
        <v>46</v>
      </c>
      <c r="C13" s="12"/>
    </row>
    <row r="14" spans="1:3" s="2" customFormat="1" ht="50.25" customHeight="1">
      <c r="A14" s="8"/>
      <c r="B14" s="12"/>
      <c r="C14" s="12"/>
    </row>
    <row r="15" spans="1:3" s="5" customFormat="1" ht="21.75" customHeight="1">
      <c r="A15" s="8"/>
      <c r="B15" s="28" t="s">
        <v>25</v>
      </c>
      <c r="C15" s="28"/>
    </row>
    <row r="16" spans="1:3" s="5" customFormat="1" ht="45">
      <c r="A16" s="1" t="s">
        <v>0</v>
      </c>
      <c r="B16" s="1" t="s">
        <v>1</v>
      </c>
      <c r="C16" s="1" t="s">
        <v>2</v>
      </c>
    </row>
    <row r="17" spans="1:3" ht="15.75">
      <c r="A17" s="3" t="s">
        <v>3</v>
      </c>
      <c r="B17" s="4" t="s">
        <v>7</v>
      </c>
      <c r="C17" s="10">
        <f>SUM(C18,C22,C20,C25,C28,C32,C27)</f>
        <v>9097.6</v>
      </c>
    </row>
    <row r="18" spans="1:3" s="17" customFormat="1" ht="15.75">
      <c r="A18" s="3" t="s">
        <v>4</v>
      </c>
      <c r="B18" s="4" t="s">
        <v>8</v>
      </c>
      <c r="C18" s="10">
        <f>SUM(C19)</f>
        <v>4762</v>
      </c>
    </row>
    <row r="19" spans="1:3" ht="15">
      <c r="A19" s="6" t="s">
        <v>5</v>
      </c>
      <c r="B19" s="7" t="s">
        <v>9</v>
      </c>
      <c r="C19" s="11">
        <v>4762</v>
      </c>
    </row>
    <row r="20" spans="1:3" s="5" customFormat="1" ht="15.75">
      <c r="A20" s="14" t="s">
        <v>26</v>
      </c>
      <c r="B20" s="15" t="s">
        <v>27</v>
      </c>
      <c r="C20" s="16">
        <f>SUM(C21)</f>
        <v>2</v>
      </c>
    </row>
    <row r="21" spans="1:3" ht="15">
      <c r="A21" s="6" t="s">
        <v>28</v>
      </c>
      <c r="B21" s="7" t="s">
        <v>29</v>
      </c>
      <c r="C21" s="11">
        <v>2</v>
      </c>
    </row>
    <row r="22" spans="1:3" ht="15.75">
      <c r="A22" s="3" t="s">
        <v>6</v>
      </c>
      <c r="B22" s="4" t="s">
        <v>10</v>
      </c>
      <c r="C22" s="10">
        <f>SUM(C23:C24)</f>
        <v>3454</v>
      </c>
    </row>
    <row r="23" spans="1:3" s="17" customFormat="1" ht="15.75">
      <c r="A23" s="6" t="s">
        <v>13</v>
      </c>
      <c r="B23" s="7" t="s">
        <v>11</v>
      </c>
      <c r="C23" s="24">
        <v>178</v>
      </c>
    </row>
    <row r="24" spans="1:3" ht="15">
      <c r="A24" s="6" t="s">
        <v>12</v>
      </c>
      <c r="B24" s="7" t="s">
        <v>14</v>
      </c>
      <c r="C24" s="11">
        <v>3276</v>
      </c>
    </row>
    <row r="25" spans="1:3" s="19" customFormat="1" ht="18.75" customHeight="1" hidden="1">
      <c r="A25" s="14" t="s">
        <v>30</v>
      </c>
      <c r="B25" s="15" t="s">
        <v>31</v>
      </c>
      <c r="C25" s="16">
        <f>SUM(C26)</f>
        <v>0</v>
      </c>
    </row>
    <row r="26" spans="1:3" ht="90" hidden="1">
      <c r="A26" s="6" t="s">
        <v>32</v>
      </c>
      <c r="B26" s="7" t="s">
        <v>33</v>
      </c>
      <c r="C26" s="11">
        <v>0</v>
      </c>
    </row>
    <row r="27" spans="1:3" s="17" customFormat="1" ht="30.75" customHeight="1" hidden="1">
      <c r="A27" s="14" t="s">
        <v>57</v>
      </c>
      <c r="B27" s="15" t="s">
        <v>58</v>
      </c>
      <c r="C27" s="16"/>
    </row>
    <row r="28" spans="1:3" ht="141.75">
      <c r="A28" s="20" t="s">
        <v>36</v>
      </c>
      <c r="B28" s="21" t="s">
        <v>37</v>
      </c>
      <c r="C28" s="18">
        <f>C29+C31+C30</f>
        <v>558.5</v>
      </c>
    </row>
    <row r="29" spans="1:3" ht="60">
      <c r="A29" s="22" t="s">
        <v>47</v>
      </c>
      <c r="B29" s="23" t="s">
        <v>40</v>
      </c>
      <c r="C29" s="11">
        <v>408.5</v>
      </c>
    </row>
    <row r="30" spans="1:3" s="19" customFormat="1" ht="90">
      <c r="A30" s="22" t="s">
        <v>48</v>
      </c>
      <c r="B30" s="23" t="s">
        <v>49</v>
      </c>
      <c r="C30" s="11">
        <v>4</v>
      </c>
    </row>
    <row r="31" spans="1:3" s="17" customFormat="1" ht="21" customHeight="1">
      <c r="A31" s="22" t="s">
        <v>38</v>
      </c>
      <c r="B31" s="23" t="s">
        <v>39</v>
      </c>
      <c r="C31" s="11">
        <v>146</v>
      </c>
    </row>
    <row r="32" spans="1:3" s="5" customFormat="1" ht="63">
      <c r="A32" s="15" t="s">
        <v>50</v>
      </c>
      <c r="B32" s="15" t="s">
        <v>34</v>
      </c>
      <c r="C32" s="18">
        <v>321.1</v>
      </c>
    </row>
    <row r="33" spans="1:3" ht="15.75">
      <c r="A33" s="22" t="s">
        <v>42</v>
      </c>
      <c r="B33" s="21" t="s">
        <v>41</v>
      </c>
      <c r="C33" s="16">
        <f>C34+C37</f>
        <v>3360.475</v>
      </c>
    </row>
    <row r="34" spans="1:3" ht="47.25">
      <c r="A34" s="3" t="s">
        <v>15</v>
      </c>
      <c r="B34" s="4" t="s">
        <v>16</v>
      </c>
      <c r="C34" s="10">
        <f>SUM(C36)</f>
        <v>3058.9</v>
      </c>
    </row>
    <row r="35" spans="1:3" s="5" customFormat="1" ht="65.25" customHeight="1">
      <c r="A35" s="6"/>
      <c r="B35" s="7" t="s">
        <v>17</v>
      </c>
      <c r="C35" s="11"/>
    </row>
    <row r="36" spans="1:3" s="5" customFormat="1" ht="30.75">
      <c r="A36" s="6" t="s">
        <v>51</v>
      </c>
      <c r="B36" s="9" t="s">
        <v>18</v>
      </c>
      <c r="C36" s="11">
        <f>2999.9+59</f>
        <v>3058.9</v>
      </c>
    </row>
    <row r="37" spans="1:3" ht="63">
      <c r="A37" s="3" t="s">
        <v>19</v>
      </c>
      <c r="B37" s="4" t="s">
        <v>20</v>
      </c>
      <c r="C37" s="10">
        <v>301.575</v>
      </c>
    </row>
    <row r="38" spans="1:3" ht="15.75">
      <c r="A38" s="3"/>
      <c r="B38" s="3" t="s">
        <v>21</v>
      </c>
      <c r="C38" s="10">
        <f>C37+C34+C17</f>
        <v>12458.075</v>
      </c>
    </row>
  </sheetData>
  <sheetProtection/>
  <mergeCells count="11">
    <mergeCell ref="B5:C5"/>
    <mergeCell ref="B10:C10"/>
    <mergeCell ref="B15:C15"/>
    <mergeCell ref="B8:C8"/>
    <mergeCell ref="A7:C7"/>
    <mergeCell ref="B9:C9"/>
    <mergeCell ref="B1:C1"/>
    <mergeCell ref="B2:C2"/>
    <mergeCell ref="B3:C3"/>
    <mergeCell ref="A6:C6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6.57421875" style="8" customWidth="1"/>
    <col min="2" max="2" width="52.57421875" style="8" customWidth="1"/>
    <col min="3" max="3" width="12.57421875" style="8" customWidth="1"/>
    <col min="4" max="4" width="11.7109375" style="8" customWidth="1"/>
    <col min="5" max="16384" width="9.140625" style="8" customWidth="1"/>
  </cols>
  <sheetData>
    <row r="1" spans="2:4" ht="15">
      <c r="B1" s="30" t="s">
        <v>54</v>
      </c>
      <c r="C1" s="30"/>
      <c r="D1" s="30"/>
    </row>
    <row r="2" spans="2:4" ht="15">
      <c r="B2" s="31" t="s">
        <v>43</v>
      </c>
      <c r="C2" s="31"/>
      <c r="D2" s="31"/>
    </row>
    <row r="3" spans="2:4" ht="15">
      <c r="B3" s="27" t="s">
        <v>35</v>
      </c>
      <c r="C3" s="27"/>
      <c r="D3" s="27"/>
    </row>
    <row r="4" spans="1:4" ht="15">
      <c r="A4" s="31"/>
      <c r="B4" s="31"/>
      <c r="C4" s="31" t="s">
        <v>59</v>
      </c>
      <c r="D4" s="31"/>
    </row>
    <row r="5" spans="1:4" ht="15">
      <c r="A5" s="27" t="s">
        <v>53</v>
      </c>
      <c r="B5" s="27"/>
      <c r="C5" s="27"/>
      <c r="D5" s="27"/>
    </row>
    <row r="6" spans="2:4" ht="15">
      <c r="B6" s="27" t="s">
        <v>44</v>
      </c>
      <c r="C6" s="27"/>
      <c r="D6" s="27"/>
    </row>
    <row r="7" spans="2:4" ht="15">
      <c r="B7" s="27" t="s">
        <v>45</v>
      </c>
      <c r="C7" s="27"/>
      <c r="D7" s="27"/>
    </row>
    <row r="8" spans="2:3" ht="15">
      <c r="B8" s="27"/>
      <c r="C8" s="27"/>
    </row>
    <row r="9" spans="2:3" ht="15">
      <c r="B9" s="12"/>
      <c r="C9" s="12"/>
    </row>
    <row r="10" spans="2:3" ht="15.75">
      <c r="B10" s="13" t="s">
        <v>24</v>
      </c>
      <c r="C10" s="12"/>
    </row>
    <row r="11" spans="2:3" ht="15.75">
      <c r="B11" s="13" t="s">
        <v>52</v>
      </c>
      <c r="C11" s="12"/>
    </row>
    <row r="12" spans="1:3" s="2" customFormat="1" ht="50.25" customHeight="1">
      <c r="A12" s="8"/>
      <c r="B12" s="12"/>
      <c r="C12" s="12"/>
    </row>
    <row r="13" spans="1:4" s="5" customFormat="1" ht="21.75" customHeight="1">
      <c r="A13" s="8"/>
      <c r="B13" s="28" t="s">
        <v>25</v>
      </c>
      <c r="C13" s="28"/>
      <c r="D13" s="28"/>
    </row>
    <row r="14" spans="1:4" s="5" customFormat="1" ht="45">
      <c r="A14" s="1" t="s">
        <v>0</v>
      </c>
      <c r="B14" s="1" t="s">
        <v>1</v>
      </c>
      <c r="C14" s="1">
        <v>2014</v>
      </c>
      <c r="D14" s="1">
        <v>2015</v>
      </c>
    </row>
    <row r="15" spans="1:4" s="5" customFormat="1" ht="15.75">
      <c r="A15" s="1"/>
      <c r="B15" s="1"/>
      <c r="C15" s="1"/>
      <c r="D15" s="1"/>
    </row>
    <row r="16" spans="1:4" ht="15.75">
      <c r="A16" s="3" t="s">
        <v>3</v>
      </c>
      <c r="B16" s="4" t="s">
        <v>7</v>
      </c>
      <c r="C16" s="10">
        <f>SUM(C17,C21,C19,C24,C26,C30)</f>
        <v>7893.5</v>
      </c>
      <c r="D16" s="10">
        <f>SUM(D17,D21,D19,D24,D26,D30)</f>
        <v>8475.8</v>
      </c>
    </row>
    <row r="17" spans="1:4" s="17" customFormat="1" ht="15.75">
      <c r="A17" s="3" t="s">
        <v>4</v>
      </c>
      <c r="B17" s="4" t="s">
        <v>8</v>
      </c>
      <c r="C17" s="10">
        <f>SUM(C18)</f>
        <v>5190</v>
      </c>
      <c r="D17" s="10">
        <f>SUM(D18)</f>
        <v>5658</v>
      </c>
    </row>
    <row r="18" spans="1:4" ht="15">
      <c r="A18" s="6" t="s">
        <v>5</v>
      </c>
      <c r="B18" s="7" t="s">
        <v>9</v>
      </c>
      <c r="C18" s="11">
        <v>5190</v>
      </c>
      <c r="D18" s="11">
        <v>5658</v>
      </c>
    </row>
    <row r="19" spans="1:4" s="5" customFormat="1" ht="15.75">
      <c r="A19" s="14" t="s">
        <v>26</v>
      </c>
      <c r="B19" s="15" t="s">
        <v>27</v>
      </c>
      <c r="C19" s="16">
        <f>SUM(C20)</f>
        <v>2</v>
      </c>
      <c r="D19" s="16">
        <f>SUM(D20)</f>
        <v>2</v>
      </c>
    </row>
    <row r="20" spans="1:4" ht="15">
      <c r="A20" s="6" t="s">
        <v>28</v>
      </c>
      <c r="B20" s="7" t="s">
        <v>29</v>
      </c>
      <c r="C20" s="11">
        <v>2</v>
      </c>
      <c r="D20" s="11">
        <v>2</v>
      </c>
    </row>
    <row r="21" spans="1:4" ht="15.75">
      <c r="A21" s="3" t="s">
        <v>6</v>
      </c>
      <c r="B21" s="4" t="s">
        <v>10</v>
      </c>
      <c r="C21" s="10">
        <f>SUM(C22:C23)</f>
        <v>1708</v>
      </c>
      <c r="D21" s="10">
        <f>SUM(D22:D23)</f>
        <v>1738</v>
      </c>
    </row>
    <row r="22" spans="1:4" s="17" customFormat="1" ht="15.75">
      <c r="A22" s="6" t="s">
        <v>13</v>
      </c>
      <c r="B22" s="7" t="s">
        <v>11</v>
      </c>
      <c r="C22" s="24">
        <v>193</v>
      </c>
      <c r="D22" s="24">
        <v>208</v>
      </c>
    </row>
    <row r="23" spans="1:4" ht="15">
      <c r="A23" s="6" t="s">
        <v>12</v>
      </c>
      <c r="B23" s="7" t="s">
        <v>14</v>
      </c>
      <c r="C23" s="11">
        <v>1515</v>
      </c>
      <c r="D23" s="11">
        <v>1530</v>
      </c>
    </row>
    <row r="24" spans="1:4" s="19" customFormat="1" ht="18.75" customHeight="1">
      <c r="A24" s="14" t="s">
        <v>30</v>
      </c>
      <c r="B24" s="15" t="s">
        <v>31</v>
      </c>
      <c r="C24" s="16">
        <f>SUM(C25)</f>
        <v>0</v>
      </c>
      <c r="D24" s="16">
        <f>SUM(D25)</f>
        <v>0</v>
      </c>
    </row>
    <row r="25" spans="1:4" ht="90">
      <c r="A25" s="6" t="s">
        <v>32</v>
      </c>
      <c r="B25" s="7" t="s">
        <v>33</v>
      </c>
      <c r="C25" s="11">
        <v>0</v>
      </c>
      <c r="D25" s="11">
        <v>0</v>
      </c>
    </row>
    <row r="26" spans="1:4" ht="141.75">
      <c r="A26" s="20" t="s">
        <v>36</v>
      </c>
      <c r="B26" s="21" t="s">
        <v>37</v>
      </c>
      <c r="C26" s="18">
        <f>C27+C29+C28</f>
        <v>640.3</v>
      </c>
      <c r="D26" s="18">
        <f>D27+D29+D28</f>
        <v>689.3</v>
      </c>
    </row>
    <row r="27" spans="1:4" ht="60">
      <c r="A27" s="25" t="s">
        <v>47</v>
      </c>
      <c r="B27" s="23" t="s">
        <v>40</v>
      </c>
      <c r="C27" s="11">
        <v>490.3</v>
      </c>
      <c r="D27" s="11">
        <v>539.3</v>
      </c>
    </row>
    <row r="28" spans="1:4" s="19" customFormat="1" ht="90">
      <c r="A28" s="25" t="s">
        <v>48</v>
      </c>
      <c r="B28" s="23" t="s">
        <v>49</v>
      </c>
      <c r="C28" s="11"/>
      <c r="D28" s="11"/>
    </row>
    <row r="29" spans="1:4" s="17" customFormat="1" ht="21" customHeight="1">
      <c r="A29" s="25" t="s">
        <v>38</v>
      </c>
      <c r="B29" s="23" t="s">
        <v>39</v>
      </c>
      <c r="C29" s="11">
        <v>150</v>
      </c>
      <c r="D29" s="11">
        <v>150</v>
      </c>
    </row>
    <row r="30" spans="1:4" s="5" customFormat="1" ht="63">
      <c r="A30" s="15" t="s">
        <v>50</v>
      </c>
      <c r="B30" s="15" t="s">
        <v>34</v>
      </c>
      <c r="C30" s="18">
        <v>353.2</v>
      </c>
      <c r="D30" s="18">
        <v>388.5</v>
      </c>
    </row>
    <row r="31" spans="1:4" ht="15.75">
      <c r="A31" s="22" t="s">
        <v>42</v>
      </c>
      <c r="B31" s="21" t="s">
        <v>41</v>
      </c>
      <c r="C31" s="16">
        <f>C32+C35</f>
        <v>3204.7</v>
      </c>
      <c r="D31" s="16">
        <f>D32+D35</f>
        <v>2996.7999999999997</v>
      </c>
    </row>
    <row r="32" spans="1:4" ht="47.25">
      <c r="A32" s="3" t="s">
        <v>15</v>
      </c>
      <c r="B32" s="4" t="s">
        <v>16</v>
      </c>
      <c r="C32" s="10">
        <f>SUM(C34)</f>
        <v>2897.6</v>
      </c>
      <c r="D32" s="10">
        <f>SUM(D34)</f>
        <v>2689.1</v>
      </c>
    </row>
    <row r="33" spans="1:4" s="5" customFormat="1" ht="14.25" customHeight="1">
      <c r="A33" s="6"/>
      <c r="B33" s="7" t="s">
        <v>17</v>
      </c>
      <c r="C33" s="11"/>
      <c r="D33" s="11"/>
    </row>
    <row r="34" spans="1:4" s="5" customFormat="1" ht="30.75">
      <c r="A34" s="6" t="s">
        <v>51</v>
      </c>
      <c r="B34" s="9" t="s">
        <v>18</v>
      </c>
      <c r="C34" s="11">
        <v>2897.6</v>
      </c>
      <c r="D34" s="11">
        <v>2689.1</v>
      </c>
    </row>
    <row r="35" spans="1:4" ht="63">
      <c r="A35" s="3" t="s">
        <v>19</v>
      </c>
      <c r="B35" s="4" t="s">
        <v>20</v>
      </c>
      <c r="C35" s="10">
        <v>307.1</v>
      </c>
      <c r="D35" s="10">
        <v>307.7</v>
      </c>
    </row>
    <row r="36" spans="1:4" ht="15.75">
      <c r="A36" s="3"/>
      <c r="B36" s="3" t="s">
        <v>21</v>
      </c>
      <c r="C36" s="10">
        <f>C35+C32+C16</f>
        <v>11098.2</v>
      </c>
      <c r="D36" s="10">
        <f>D35+D32+D16</f>
        <v>11472.599999999999</v>
      </c>
    </row>
  </sheetData>
  <sheetProtection/>
  <mergeCells count="10">
    <mergeCell ref="C4:D4"/>
    <mergeCell ref="B1:D1"/>
    <mergeCell ref="B2:D2"/>
    <mergeCell ref="B13:D13"/>
    <mergeCell ref="B3:D3"/>
    <mergeCell ref="A5:D5"/>
    <mergeCell ref="B6:D6"/>
    <mergeCell ref="B7:D7"/>
    <mergeCell ref="B8:C8"/>
    <mergeCell ref="A4:B4"/>
  </mergeCells>
  <printOptions/>
  <pageMargins left="1.23" right="0.75" top="0.24" bottom="0.27" header="0.5" footer="0.2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2013-09-25T12:54:44Z</cp:lastPrinted>
  <dcterms:created xsi:type="dcterms:W3CDTF">1996-10-08T23:32:33Z</dcterms:created>
  <dcterms:modified xsi:type="dcterms:W3CDTF">2013-09-25T12:54:49Z</dcterms:modified>
  <cp:category/>
  <cp:version/>
  <cp:contentType/>
  <cp:contentStatus/>
</cp:coreProperties>
</file>