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<sst xmlns="http://schemas.openxmlformats.org/spreadsheetml/2006/main" count="74" uniqueCount="73">
  <si>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к Решению Собрания депутатов</t>
  </si>
  <si>
    <t>городского поселения "Пушкиногорье"</t>
  </si>
  <si>
    <t>Поступление</t>
  </si>
  <si>
    <t xml:space="preserve">доходов в бюджет поселения в 2017 году </t>
  </si>
  <si>
    <t>(тыс.рублей)</t>
  </si>
  <si>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</si>
  <si>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</si>
  <si>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</si>
  <si>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</si>
  <si>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</si>
  <si>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</si>
  <si>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</si>
  <si>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</si>
  <si>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</si>
  <si>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</si>
  <si>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</si>
  <si>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</si>
  <si>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</si>
  <si>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</si>
  <si>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</si>
  <si>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</si>
  <si>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</si>
  <si>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</si>
  <si>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</si>
  <si>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</si>
  <si>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</si>
  <si>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</si>
  <si>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</si>
  <si>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</si>
  <si>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</si>
  <si>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</si>
  <si>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</si>
  <si>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</si>
  <si>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</si>
  <si>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</si>
  <si>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</si>
  <si>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</si>
  <si>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</si>
  <si>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</si>
  <si>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</si>
  <si>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</si>
  <si>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</si>
  <si>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</si>
  <si>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</si>
  <si>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</si>
  <si>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</si>
  <si>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</si>
  <si>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</si>
  <si>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</si>
  <si>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</si>
  <si>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</si>
  <si>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2 02 01001 10 0000 151</t>
  </si>
  <si>
    <t>-дотации бюджетам поселений на выравнивание бюджетной обеспеченности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</si>
  <si>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</si>
  <si>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</si>
  <si>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2 02 35118 00 0000 151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</si>
  <si>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</si>
  <si>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</si>
  <si>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</si>
  <si>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</si>
  <si>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</si>
  <si>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</si>
  <si>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</si>
  <si>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"Пушкиногорье" на 2017 год"</t>
  </si>
  <si>
    <t>и на плановый период 2018 и 2019 годов"</t>
  </si>
  <si>
    <t>от 28.12.2016 г. № 60</t>
  </si>
  <si>
    <t>с изменениями, внесенными  30.03.2017 № 67</t>
  </si>
  <si>
    <t xml:space="preserve"> 04.07.2017 № 76; 03.10.2017 № 86</t>
  </si>
  <si>
    <t>21.11.2017 № 92</t>
  </si>
  <si>
    <t>Приложение № 3</t>
  </si>
  <si>
    <t>изменения к сессии декабря</t>
  </si>
  <si>
    <t>сессия ИЮЛЯ</t>
  </si>
  <si>
    <t>№102  от 26.12.2017г.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</si>
</sst>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;[Red]#,##0.0"/>
    <numFmt numFmtId="166" formatCode="#,##0.0"/>
    <numFmt numFmtId="167" formatCode="#,##0.00;[Red]#,##0.00"/>
    <numFmt numFmtId="168" formatCode="#,##0.000;[Red]#,##0.000"/>
    <numFmt numFmtId="169" formatCode="#,##0.0000;[Red]#,##0.0000"/>
    <numFmt numFmtId="170" formatCode="#,##0.00000;[Red]#,##0.00000"/>
  </numFmts>
  <fonts count="52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5" fillId="0" borderId="10" xfId="33" applyFont="1" applyFill="1" applyBorder="1" applyAlignment="1">
      <alignment horizontal="left" wrapText="1"/>
      <protection/>
    </xf>
    <xf numFmtId="0" fontId="7" fillId="0" borderId="10" xfId="33" applyFont="1" applyFill="1" applyBorder="1" applyAlignment="1">
      <alignment horizontal="left" wrapText="1"/>
      <protection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66" fontId="15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14" fillId="0" borderId="11" xfId="0" applyNumberFormat="1" applyFont="1" applyBorder="1" applyAlignment="1">
      <alignment horizontal="center" wrapText="1"/>
    </xf>
    <xf numFmtId="170" fontId="1" fillId="0" borderId="10" xfId="0" applyNumberFormat="1" applyFont="1" applyBorder="1" applyAlignment="1">
      <alignment/>
    </xf>
    <xf numFmtId="170" fontId="16" fillId="0" borderId="10" xfId="0" applyNumberFormat="1" applyFont="1" applyBorder="1" applyAlignment="1">
      <alignment/>
    </xf>
    <xf numFmtId="170" fontId="11" fillId="33" borderId="10" xfId="0" applyNumberFormat="1" applyFont="1" applyFill="1" applyBorder="1" applyAlignment="1">
      <alignment/>
    </xf>
    <xf numFmtId="170" fontId="18" fillId="33" borderId="10" xfId="0" applyNumberFormat="1" applyFont="1" applyFill="1" applyBorder="1" applyAlignment="1">
      <alignment/>
    </xf>
    <xf numFmtId="170" fontId="1" fillId="0" borderId="10" xfId="0" applyNumberFormat="1" applyFont="1" applyBorder="1" applyAlignment="1">
      <alignment wrapText="1"/>
    </xf>
    <xf numFmtId="170" fontId="16" fillId="0" borderId="10" xfId="0" applyNumberFormat="1" applyFont="1" applyBorder="1" applyAlignment="1">
      <alignment wrapText="1"/>
    </xf>
    <xf numFmtId="170" fontId="11" fillId="0" borderId="10" xfId="0" applyNumberFormat="1" applyFont="1" applyBorder="1" applyAlignment="1">
      <alignment wrapText="1"/>
    </xf>
    <xf numFmtId="170" fontId="18" fillId="0" borderId="10" xfId="0" applyNumberFormat="1" applyFont="1" applyBorder="1" applyAlignment="1">
      <alignment wrapText="1"/>
    </xf>
    <xf numFmtId="170" fontId="11" fillId="0" borderId="10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5">
      <selection activeCell="F14" sqref="F14"/>
    </sheetView>
  </sheetViews>
  <sheetFormatPr defaultColWidth="9.140625" defaultRowHeight="12.75"/>
  <cols>
    <col min="1" max="1" width="28.00390625" style="1" customWidth="1"/>
    <col min="2" max="2" width="52.57421875" style="1" customWidth="1"/>
    <col min="3" max="3" width="16.421875" style="1" customWidth="1"/>
    <col min="4" max="4" width="15.8515625" style="1" hidden="1" customWidth="1"/>
    <col min="5" max="5" width="16.28125" style="28" hidden="1" customWidth="1"/>
    <col min="6" max="16384" width="9.140625" style="1" customWidth="1"/>
  </cols>
  <sheetData>
    <row r="1" spans="1:8" s="25" customFormat="1" ht="12.75" customHeight="1">
      <c r="A1" s="47" t="s">
        <v>69</v>
      </c>
      <c r="B1" s="47"/>
      <c r="C1" s="47"/>
      <c r="D1" s="23"/>
      <c r="E1" s="27"/>
      <c r="F1" s="23"/>
      <c r="G1" s="23"/>
      <c r="H1" s="23"/>
    </row>
    <row r="2" spans="1:8" s="25" customFormat="1" ht="12.75" customHeight="1">
      <c r="A2" s="47" t="s">
        <v>0</v>
      </c>
      <c r="B2" s="47"/>
      <c r="C2" s="47"/>
      <c r="D2" s="23"/>
      <c r="E2" s="27"/>
      <c r="F2" s="23"/>
      <c r="G2" s="23"/>
      <c r="H2" s="23"/>
    </row>
    <row r="3" spans="1:8" s="25" customFormat="1" ht="12.75" customHeight="1">
      <c r="A3" s="47" t="s">
        <v>1</v>
      </c>
      <c r="B3" s="47"/>
      <c r="C3" s="47"/>
      <c r="D3" s="23"/>
      <c r="E3" s="27"/>
      <c r="F3" s="23"/>
      <c r="G3" s="23"/>
      <c r="H3" s="23"/>
    </row>
    <row r="4" spans="1:8" s="25" customFormat="1" ht="12.75" customHeight="1">
      <c r="A4" s="47" t="s">
        <v>72</v>
      </c>
      <c r="B4" s="47"/>
      <c r="C4" s="47"/>
      <c r="D4" s="23"/>
      <c r="E4" s="27"/>
      <c r="F4" s="23"/>
      <c r="G4" s="23"/>
      <c r="H4" s="23"/>
    </row>
    <row r="5" spans="1:8" s="25" customFormat="1" ht="12.75" customHeight="1">
      <c r="A5" s="47" t="s">
        <v>60</v>
      </c>
      <c r="B5" s="47"/>
      <c r="C5" s="47"/>
      <c r="D5" s="23"/>
      <c r="E5" s="27"/>
      <c r="F5" s="23"/>
      <c r="G5" s="23"/>
      <c r="H5" s="23"/>
    </row>
    <row r="6" spans="1:8" s="25" customFormat="1" ht="12.75" customHeight="1">
      <c r="A6" s="47" t="s">
        <v>61</v>
      </c>
      <c r="B6" s="47"/>
      <c r="C6" s="47"/>
      <c r="D6" s="23"/>
      <c r="E6" s="27"/>
      <c r="F6" s="23"/>
      <c r="G6" s="23"/>
      <c r="H6" s="23"/>
    </row>
    <row r="7" spans="1:8" s="25" customFormat="1" ht="12.75" customHeight="1">
      <c r="A7" s="47" t="s">
        <v>1</v>
      </c>
      <c r="B7" s="51"/>
      <c r="C7" s="51"/>
      <c r="D7" s="23"/>
      <c r="E7" s="27"/>
      <c r="F7" s="23"/>
      <c r="G7" s="23"/>
      <c r="H7" s="23"/>
    </row>
    <row r="8" spans="1:8" s="25" customFormat="1" ht="12.75" customHeight="1">
      <c r="A8" s="47" t="s">
        <v>62</v>
      </c>
      <c r="B8" s="47"/>
      <c r="C8" s="47"/>
      <c r="D8" s="23"/>
      <c r="E8" s="27"/>
      <c r="F8" s="23"/>
      <c r="G8" s="23"/>
      <c r="H8" s="23"/>
    </row>
    <row r="9" spans="1:8" s="25" customFormat="1" ht="15.75" customHeight="1">
      <c r="A9" s="52" t="s">
        <v>63</v>
      </c>
      <c r="B9" s="52"/>
      <c r="C9" s="52"/>
      <c r="D9" s="23"/>
      <c r="E9" s="27"/>
      <c r="F9" s="23"/>
      <c r="G9" s="23"/>
      <c r="H9" s="23"/>
    </row>
    <row r="10" spans="1:8" s="25" customFormat="1" ht="12.75" customHeight="1">
      <c r="A10" s="47" t="s">
        <v>64</v>
      </c>
      <c r="B10" s="47"/>
      <c r="C10" s="47"/>
      <c r="D10" s="23"/>
      <c r="E10" s="27"/>
      <c r="F10" s="23"/>
      <c r="G10" s="23"/>
      <c r="H10" s="23"/>
    </row>
    <row r="11" spans="1:8" s="25" customFormat="1" ht="12.75" customHeight="1">
      <c r="A11" s="47" t="s">
        <v>65</v>
      </c>
      <c r="B11" s="48"/>
      <c r="C11" s="48"/>
      <c r="D11" s="23"/>
      <c r="E11" s="27"/>
      <c r="F11" s="23"/>
      <c r="G11" s="23"/>
      <c r="H11" s="23"/>
    </row>
    <row r="12" spans="1:8" s="25" customFormat="1" ht="12.75" customHeight="1">
      <c r="A12" s="47" t="s">
        <v>66</v>
      </c>
      <c r="B12" s="48"/>
      <c r="C12" s="48"/>
      <c r="D12" s="23"/>
      <c r="E12" s="27"/>
      <c r="F12" s="23"/>
      <c r="G12" s="23"/>
      <c r="H12" s="23"/>
    </row>
    <row r="13" spans="1:8" s="25" customFormat="1" ht="12.75" customHeight="1">
      <c r="A13" s="47" t="s">
        <v>67</v>
      </c>
      <c r="B13" s="48"/>
      <c r="C13" s="48"/>
      <c r="D13" s="23"/>
      <c r="E13" s="27"/>
      <c r="F13" s="23"/>
      <c r="G13" s="23"/>
      <c r="H13" s="23"/>
    </row>
    <row r="14" spans="1:8" s="25" customFormat="1" ht="12.75" customHeight="1">
      <c r="A14" s="24"/>
      <c r="B14" s="49" t="s">
        <v>68</v>
      </c>
      <c r="C14" s="50"/>
      <c r="D14" s="23"/>
      <c r="E14" s="27"/>
      <c r="F14" s="23"/>
      <c r="G14" s="23"/>
      <c r="H14" s="23"/>
    </row>
    <row r="15" spans="2:3" ht="15">
      <c r="B15" s="45"/>
      <c r="C15" s="45"/>
    </row>
    <row r="16" spans="2:3" ht="15">
      <c r="B16" s="2"/>
      <c r="C16" s="2"/>
    </row>
    <row r="17" spans="2:3" ht="15.75">
      <c r="B17" s="3" t="s">
        <v>2</v>
      </c>
      <c r="C17" s="2"/>
    </row>
    <row r="18" spans="2:3" ht="15.75">
      <c r="B18" s="3" t="s">
        <v>3</v>
      </c>
      <c r="C18" s="2"/>
    </row>
    <row r="19" spans="1:5" s="4" customFormat="1" ht="21.75" customHeight="1">
      <c r="A19" s="1"/>
      <c r="B19" s="46" t="s">
        <v>4</v>
      </c>
      <c r="C19" s="46"/>
      <c r="E19" s="29"/>
    </row>
    <row r="20" spans="1:5" s="4" customFormat="1" ht="45">
      <c r="A20" s="5" t="s">
        <v>5</v>
      </c>
      <c r="B20" s="5" t="s">
        <v>6</v>
      </c>
      <c r="C20" s="5" t="s">
        <v>7</v>
      </c>
      <c r="D20" s="26" t="s">
        <v>71</v>
      </c>
      <c r="E20" s="30" t="s">
        <v>70</v>
      </c>
    </row>
    <row r="21" spans="1:5" ht="15.75">
      <c r="A21" s="6" t="s">
        <v>8</v>
      </c>
      <c r="B21" s="7" t="s">
        <v>9</v>
      </c>
      <c r="C21" s="41">
        <f>SUM(C22,C28,C26,C31,C33,C37)+C24+C38+C39</f>
        <v>20056.75</v>
      </c>
      <c r="D21" s="31">
        <f>SUM(D22,D28,D26,D31,D33,D37)+D24+D38+D39</f>
        <v>20492.5</v>
      </c>
      <c r="E21" s="32">
        <f>SUM(E22,E28,E26,E31,E33,E37)+E24+E38+E39</f>
        <v>-435.75</v>
      </c>
    </row>
    <row r="22" spans="1:5" s="4" customFormat="1" ht="15.75">
      <c r="A22" s="6" t="s">
        <v>10</v>
      </c>
      <c r="B22" s="7" t="s">
        <v>11</v>
      </c>
      <c r="C22" s="41">
        <f>SUM(C23)</f>
        <v>7686</v>
      </c>
      <c r="D22" s="31">
        <f>SUM(D23)</f>
        <v>7686</v>
      </c>
      <c r="E22" s="32">
        <f>SUM(E23)</f>
        <v>0</v>
      </c>
    </row>
    <row r="23" spans="1:5" ht="15">
      <c r="A23" s="8" t="s">
        <v>12</v>
      </c>
      <c r="B23" s="9" t="s">
        <v>13</v>
      </c>
      <c r="C23" s="42">
        <f>SUM(D23:E23)</f>
        <v>7686</v>
      </c>
      <c r="D23" s="31">
        <v>7686</v>
      </c>
      <c r="E23" s="32"/>
    </row>
    <row r="24" spans="1:5" s="4" customFormat="1" ht="47.25">
      <c r="A24" s="10" t="s">
        <v>14</v>
      </c>
      <c r="B24" s="7" t="s">
        <v>15</v>
      </c>
      <c r="C24" s="41">
        <f>C25</f>
        <v>3195.87769</v>
      </c>
      <c r="D24" s="31">
        <f>D25</f>
        <v>3195</v>
      </c>
      <c r="E24" s="32">
        <f>E25</f>
        <v>0.87769</v>
      </c>
    </row>
    <row r="25" spans="1:5" ht="45.75">
      <c r="A25" s="11" t="s">
        <v>16</v>
      </c>
      <c r="B25" s="9" t="s">
        <v>17</v>
      </c>
      <c r="C25" s="42">
        <f>SUM(D25:E25)</f>
        <v>3195.87769</v>
      </c>
      <c r="D25" s="31">
        <v>3195</v>
      </c>
      <c r="E25" s="32">
        <v>0.87769</v>
      </c>
    </row>
    <row r="26" spans="1:5" s="4" customFormat="1" ht="15.75">
      <c r="A26" s="6" t="s">
        <v>18</v>
      </c>
      <c r="B26" s="7" t="s">
        <v>19</v>
      </c>
      <c r="C26" s="41">
        <f>SUM(C27)</f>
        <v>6.5</v>
      </c>
      <c r="D26" s="31">
        <f>SUM(D27)</f>
        <v>6.5</v>
      </c>
      <c r="E26" s="32">
        <f>SUM(E27)</f>
        <v>0</v>
      </c>
    </row>
    <row r="27" spans="1:5" ht="15">
      <c r="A27" s="8" t="s">
        <v>20</v>
      </c>
      <c r="B27" s="9" t="s">
        <v>21</v>
      </c>
      <c r="C27" s="42">
        <f>SUM(D27:E27)</f>
        <v>6.5</v>
      </c>
      <c r="D27" s="31">
        <v>6.5</v>
      </c>
      <c r="E27" s="32"/>
    </row>
    <row r="28" spans="1:5" ht="15.75">
      <c r="A28" s="6" t="s">
        <v>22</v>
      </c>
      <c r="B28" s="7" t="s">
        <v>23</v>
      </c>
      <c r="C28" s="41">
        <f>SUM(C29:C30)</f>
        <v>7553.37231</v>
      </c>
      <c r="D28" s="31">
        <f>SUM(D29:D30)</f>
        <v>7297</v>
      </c>
      <c r="E28" s="32">
        <f>SUM(E29:E30)</f>
        <v>256.37231</v>
      </c>
    </row>
    <row r="29" spans="1:5" s="4" customFormat="1" ht="15.75">
      <c r="A29" s="8" t="s">
        <v>24</v>
      </c>
      <c r="B29" s="9" t="s">
        <v>25</v>
      </c>
      <c r="C29" s="42">
        <f>SUM(D29:E29)</f>
        <v>651.37231</v>
      </c>
      <c r="D29" s="33">
        <v>395</v>
      </c>
      <c r="E29" s="34">
        <v>256.37231</v>
      </c>
    </row>
    <row r="30" spans="1:5" ht="15">
      <c r="A30" s="8" t="s">
        <v>26</v>
      </c>
      <c r="B30" s="9" t="s">
        <v>27</v>
      </c>
      <c r="C30" s="42">
        <f>SUM(D30:E30)</f>
        <v>6902</v>
      </c>
      <c r="D30" s="31">
        <v>6902</v>
      </c>
      <c r="E30" s="32"/>
    </row>
    <row r="31" spans="1:5" s="12" customFormat="1" ht="18.75" customHeight="1" hidden="1">
      <c r="A31" s="6" t="s">
        <v>28</v>
      </c>
      <c r="B31" s="7" t="s">
        <v>29</v>
      </c>
      <c r="C31" s="41">
        <f>SUM(C32)</f>
        <v>0</v>
      </c>
      <c r="D31" s="31">
        <f>SUM(D32)</f>
        <v>0</v>
      </c>
      <c r="E31" s="32">
        <f>SUM(E32)</f>
        <v>0</v>
      </c>
    </row>
    <row r="32" spans="1:5" ht="90" hidden="1">
      <c r="A32" s="8" t="s">
        <v>30</v>
      </c>
      <c r="B32" s="9" t="s">
        <v>31</v>
      </c>
      <c r="C32" s="42">
        <v>0</v>
      </c>
      <c r="D32" s="31">
        <v>0</v>
      </c>
      <c r="E32" s="32">
        <v>0</v>
      </c>
    </row>
    <row r="33" spans="1:5" ht="141.75">
      <c r="A33" s="13" t="s">
        <v>32</v>
      </c>
      <c r="B33" s="14" t="s">
        <v>33</v>
      </c>
      <c r="C33" s="43">
        <f>SUM(D33:E33)</f>
        <v>200</v>
      </c>
      <c r="D33" s="35">
        <v>200</v>
      </c>
      <c r="E33" s="36"/>
    </row>
    <row r="34" spans="1:5" ht="105" hidden="1">
      <c r="A34" s="15" t="s">
        <v>34</v>
      </c>
      <c r="B34" s="16" t="s">
        <v>35</v>
      </c>
      <c r="C34" s="42"/>
      <c r="D34" s="31"/>
      <c r="E34" s="32"/>
    </row>
    <row r="35" spans="1:5" s="12" customFormat="1" ht="105" hidden="1">
      <c r="A35" s="15" t="s">
        <v>36</v>
      </c>
      <c r="B35" s="16" t="s">
        <v>37</v>
      </c>
      <c r="C35" s="42"/>
      <c r="D35" s="31"/>
      <c r="E35" s="32"/>
    </row>
    <row r="36" spans="1:5" ht="80.25" customHeight="1" hidden="1">
      <c r="A36" s="15" t="s">
        <v>38</v>
      </c>
      <c r="B36" s="16" t="s">
        <v>39</v>
      </c>
      <c r="C36" s="42"/>
      <c r="D36" s="31"/>
      <c r="E36" s="32"/>
    </row>
    <row r="37" spans="1:5" s="4" customFormat="1" ht="66" customHeight="1">
      <c r="A37" s="7" t="s">
        <v>40</v>
      </c>
      <c r="B37" s="7" t="s">
        <v>41</v>
      </c>
      <c r="C37" s="44">
        <f>SUM(D37:E37)</f>
        <v>1150</v>
      </c>
      <c r="D37" s="37">
        <v>2000</v>
      </c>
      <c r="E37" s="38">
        <v>-850</v>
      </c>
    </row>
    <row r="38" spans="1:256" ht="66" customHeight="1">
      <c r="A38" s="17" t="s">
        <v>42</v>
      </c>
      <c r="B38" s="7" t="s">
        <v>43</v>
      </c>
      <c r="C38" s="44">
        <f>SUM(D38:E38)</f>
        <v>15</v>
      </c>
      <c r="D38" s="39">
        <v>8</v>
      </c>
      <c r="E38" s="40">
        <v>7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5" s="4" customFormat="1" ht="38.25" customHeight="1">
      <c r="A39" s="7" t="s">
        <v>44</v>
      </c>
      <c r="B39" s="7" t="s">
        <v>45</v>
      </c>
      <c r="C39" s="44">
        <f>SUM(D39:E39)</f>
        <v>250</v>
      </c>
      <c r="D39" s="37">
        <v>100</v>
      </c>
      <c r="E39" s="38">
        <v>150</v>
      </c>
    </row>
    <row r="40" spans="1:5" ht="15.75">
      <c r="A40" s="18" t="s">
        <v>46</v>
      </c>
      <c r="B40" s="14" t="s">
        <v>47</v>
      </c>
      <c r="C40" s="41">
        <f>C41+C45+C44</f>
        <v>143.25</v>
      </c>
      <c r="D40" s="31">
        <f>D41+D45+D44</f>
        <v>143.25</v>
      </c>
      <c r="E40" s="32">
        <f>E41+E45+E44</f>
        <v>0</v>
      </c>
    </row>
    <row r="41" spans="1:5" ht="47.25" hidden="1">
      <c r="A41" s="6" t="s">
        <v>48</v>
      </c>
      <c r="B41" s="7" t="s">
        <v>49</v>
      </c>
      <c r="C41" s="41">
        <f>SUM(C43)</f>
        <v>0</v>
      </c>
      <c r="D41" s="31">
        <f>SUM(D43)</f>
        <v>0</v>
      </c>
      <c r="E41" s="32">
        <f>SUM(E43)</f>
        <v>0</v>
      </c>
    </row>
    <row r="42" spans="1:5" s="4" customFormat="1" ht="65.25" customHeight="1" hidden="1">
      <c r="A42" s="8"/>
      <c r="B42" s="9" t="s">
        <v>50</v>
      </c>
      <c r="C42" s="42"/>
      <c r="D42" s="31"/>
      <c r="E42" s="32"/>
    </row>
    <row r="43" spans="1:5" s="4" customFormat="1" ht="30.75" hidden="1">
      <c r="A43" s="8" t="s">
        <v>51</v>
      </c>
      <c r="B43" s="19" t="s">
        <v>52</v>
      </c>
      <c r="C43" s="42"/>
      <c r="D43" s="31"/>
      <c r="E43" s="32"/>
    </row>
    <row r="44" spans="1:5" ht="189.75" customHeight="1" hidden="1">
      <c r="A44" s="6" t="s">
        <v>53</v>
      </c>
      <c r="B44" s="7" t="s">
        <v>54</v>
      </c>
      <c r="C44" s="41"/>
      <c r="D44" s="31"/>
      <c r="E44" s="32"/>
    </row>
    <row r="45" spans="1:5" ht="63">
      <c r="A45" s="20" t="s">
        <v>55</v>
      </c>
      <c r="B45" s="7" t="s">
        <v>56</v>
      </c>
      <c r="C45" s="41">
        <f>C46</f>
        <v>143.25</v>
      </c>
      <c r="D45" s="31">
        <f>D46</f>
        <v>143.25</v>
      </c>
      <c r="E45" s="32">
        <f>E46</f>
        <v>0</v>
      </c>
    </row>
    <row r="46" spans="1:5" ht="60.75">
      <c r="A46" s="21" t="s">
        <v>57</v>
      </c>
      <c r="B46" s="22" t="s">
        <v>58</v>
      </c>
      <c r="C46" s="42">
        <f>SUM(D46:E46)</f>
        <v>143.25</v>
      </c>
      <c r="D46" s="31">
        <v>143.25</v>
      </c>
      <c r="E46" s="32"/>
    </row>
    <row r="47" spans="1:5" ht="15.75">
      <c r="A47" s="6"/>
      <c r="B47" s="6" t="s">
        <v>59</v>
      </c>
      <c r="C47" s="41">
        <f>C45+C41+C21</f>
        <v>20200</v>
      </c>
      <c r="D47" s="31">
        <f>D45+D41+D21</f>
        <v>20635.75</v>
      </c>
      <c r="E47" s="32">
        <f>E45+E41+E21</f>
        <v>-435.75</v>
      </c>
    </row>
  </sheetData>
  <sheetProtection selectLockedCells="1" selectUnlockedCells="1"/>
  <mergeCells count="16">
    <mergeCell ref="A4:C4"/>
    <mergeCell ref="A1:C1"/>
    <mergeCell ref="A2:C2"/>
    <mergeCell ref="A3:C3"/>
    <mergeCell ref="B14:C14"/>
    <mergeCell ref="A7:C7"/>
    <mergeCell ref="A8:C8"/>
    <mergeCell ref="A9:C9"/>
    <mergeCell ref="A10:C10"/>
    <mergeCell ref="B15:C15"/>
    <mergeCell ref="B19:C19"/>
    <mergeCell ref="A5:C5"/>
    <mergeCell ref="A11:C11"/>
    <mergeCell ref="A12:C12"/>
    <mergeCell ref="A13:C13"/>
    <mergeCell ref="A6:C6"/>
  </mergeCells>
  <printOptions/>
  <pageMargins left="0.7479166666666667" right="0.3" top="0.19027777777777777" bottom="0.1701388888888889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2018-01-09T06:17:18Z</cp:lastPrinted>
  <dcterms:created xsi:type="dcterms:W3CDTF">2018-01-09T06:17:52Z</dcterms:created>
  <dcterms:modified xsi:type="dcterms:W3CDTF">2018-01-09T06:17:52Z</dcterms:modified>
  <cp:category/>
  <cp:version/>
  <cp:contentType/>
  <cp:contentStatus/>
</cp:coreProperties>
</file>