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<sst xmlns="http://schemas.openxmlformats.org/spreadsheetml/2006/main" count="153" uniqueCount="93">
  <si>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тыс.руб.</t>
  </si>
  <si>
    <t>ЦСР</t>
  </si>
  <si>
    <t>ВР</t>
  </si>
  <si>
    <t>к решению Собрания депутатов</t>
  </si>
  <si>
    <t>Сумма</t>
  </si>
  <si>
    <t xml:space="preserve">Наименование </t>
  </si>
  <si>
    <t>ВСЕГО расходов</t>
  </si>
  <si>
    <t>800</t>
  </si>
  <si>
    <t>"О бюджете муниципального образования</t>
  </si>
  <si>
    <t>Администрация городского поселения "Пушкиногорье"</t>
  </si>
  <si>
    <t>городского поселения "Пушкиногорье"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</si>
  <si>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</si>
  <si>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</si>
  <si>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</si>
  <si>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</si>
  <si>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</si>
  <si>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</si>
  <si>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</si>
  <si>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</si>
  <si>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</si>
  <si>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</si>
  <si>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</si>
  <si>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</si>
  <si>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</si>
  <si>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</si>
  <si>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</si>
  <si>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</si>
  <si>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</si>
  <si>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</si>
  <si>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</si>
  <si>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</si>
  <si>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</si>
  <si>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</si>
  <si>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</si>
  <si>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</si>
  <si>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</si>
  <si>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01 1 01 00000</t>
  </si>
  <si>
    <t>01 1 02 00000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</si>
  <si>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</si>
  <si>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01 2 01 00000</t>
  </si>
  <si>
    <t>01 2 02 00000</t>
  </si>
  <si>
    <t>01 2 03 00000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</si>
  <si>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</si>
  <si>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</si>
  <si>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01 0 00 00000</t>
  </si>
  <si>
    <t>01 1 00 00000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</si>
  <si>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</si>
  <si>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</si>
  <si>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</si>
  <si>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</si>
  <si>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</si>
  <si>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</si>
  <si>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</si>
  <si>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</si>
  <si>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</si>
  <si>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</si>
  <si>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Распределение</t>
  </si>
  <si>
    <t>бюджетных ассигнований по целевым статьям (муниципальным программам</t>
  </si>
  <si>
    <t>группам видов расходов классификации расходов бюджета поселения на 2016 год</t>
  </si>
  <si>
    <t xml:space="preserve">городского поселения "Пушкиногорье" и непрограммным направлениям деятельности), </t>
  </si>
  <si>
    <t xml:space="preserve">Приложение № 6 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</si>
  <si>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</si>
  <si>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</si>
  <si>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01 1 01 00910</t>
  </si>
  <si>
    <t>01 1 01 00920</t>
  </si>
  <si>
    <t>01 1 01 25500</t>
  </si>
  <si>
    <t>01 1 01 25400</t>
  </si>
  <si>
    <t>01 1 02 51180</t>
  </si>
  <si>
    <t>01 1 02 511180</t>
  </si>
  <si>
    <t>01 2 01 22000</t>
  </si>
  <si>
    <t>01 2 02 22000</t>
  </si>
  <si>
    <t>01 2 03 22000</t>
  </si>
  <si>
    <t>01 2 04 22000</t>
  </si>
  <si>
    <t>90 9 00 00930</t>
  </si>
  <si>
    <t>90 9 00 00940</t>
  </si>
  <si>
    <t>90 9 00 01000</t>
  </si>
  <si>
    <t>90 9 00 10000</t>
  </si>
  <si>
    <t>90 9 00 21000</t>
  </si>
  <si>
    <t>90 9 00 23000</t>
  </si>
  <si>
    <t>90 9 00 82000</t>
  </si>
  <si>
    <t>90 9 00 83000</t>
  </si>
  <si>
    <t>90 9 00 84000</t>
  </si>
  <si>
    <t>90 9 00 85000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</si>
  <si>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</si>
  <si>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90 9 00 00000</t>
  </si>
  <si>
    <t>90 9 00 82001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</si>
  <si>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</si>
  <si>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"О внесении изменений в Решение Собрания</t>
  </si>
  <si>
    <t xml:space="preserve">депутатов № 21 от 24.12.2015г. </t>
  </si>
  <si>
    <t>"Пушкиногорье" на 2016 год"</t>
  </si>
  <si>
    <t>90 9 00 86000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</si>
  <si>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</si>
  <si>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№49  от 11.05.2016г.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</si>
</sst>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14" fillId="34" borderId="10" xfId="0" applyNumberFormat="1" applyFont="1" applyFill="1" applyBorder="1" applyAlignment="1">
      <alignment horizontal="left" vertical="justify" wrapText="1"/>
    </xf>
    <xf numFmtId="0" fontId="2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5" fillId="35" borderId="10" xfId="0" applyNumberFormat="1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15" fillId="36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left" vertical="center" wrapText="1"/>
    </xf>
    <xf numFmtId="164" fontId="13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justify" wrapText="1"/>
    </xf>
    <xf numFmtId="164" fontId="2" fillId="33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justify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justify" wrapText="1"/>
    </xf>
    <xf numFmtId="0" fontId="14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justify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7" customWidth="1"/>
    <col min="4" max="4" width="16.00390625" style="3" customWidth="1"/>
    <col min="5" max="16384" width="9.125" style="1" customWidth="1"/>
  </cols>
  <sheetData>
    <row r="1" spans="1:4" ht="15" customHeight="1">
      <c r="A1" s="61" t="s">
        <v>60</v>
      </c>
      <c r="B1" s="61"/>
      <c r="C1" s="61"/>
      <c r="D1" s="61"/>
    </row>
    <row r="2" spans="1:4" ht="14.25" customHeight="1">
      <c r="A2" s="61" t="s">
        <v>3</v>
      </c>
      <c r="B2" s="61"/>
      <c r="C2" s="61"/>
      <c r="D2" s="61"/>
    </row>
    <row r="3" spans="1:4" ht="14.25" customHeight="1">
      <c r="A3" s="61" t="s">
        <v>10</v>
      </c>
      <c r="B3" s="63"/>
      <c r="C3" s="63"/>
      <c r="D3" s="63"/>
    </row>
    <row r="4" spans="1:4" ht="14.25" customHeight="1">
      <c r="A4" s="61" t="s">
        <v>92</v>
      </c>
      <c r="B4" s="61"/>
      <c r="C4" s="61"/>
      <c r="D4" s="61"/>
    </row>
    <row r="5" spans="1:4" ht="14.25" customHeight="1">
      <c r="A5" s="61" t="s">
        <v>87</v>
      </c>
      <c r="B5" s="61"/>
      <c r="C5" s="61"/>
      <c r="D5" s="61"/>
    </row>
    <row r="6" spans="1:4" ht="14.25" customHeight="1">
      <c r="A6" s="61" t="s">
        <v>88</v>
      </c>
      <c r="B6" s="61"/>
      <c r="C6" s="61"/>
      <c r="D6" s="61"/>
    </row>
    <row r="7" spans="1:4" ht="14.25" customHeight="1">
      <c r="A7" s="61" t="s">
        <v>8</v>
      </c>
      <c r="B7" s="61"/>
      <c r="C7" s="61"/>
      <c r="D7" s="61"/>
    </row>
    <row r="8" spans="1:4" ht="14.25" customHeight="1">
      <c r="A8" s="61" t="s">
        <v>89</v>
      </c>
      <c r="B8" s="61"/>
      <c r="C8" s="61"/>
      <c r="D8" s="61"/>
    </row>
    <row r="9" spans="1:4" ht="14.25" customHeight="1">
      <c r="A9" s="8"/>
      <c r="B9" s="61"/>
      <c r="C9" s="61"/>
      <c r="D9" s="61"/>
    </row>
    <row r="10" spans="1:4" ht="12.75">
      <c r="A10" s="2"/>
      <c r="B10" s="2"/>
      <c r="C10" s="6"/>
      <c r="D10" s="5"/>
    </row>
    <row r="11" spans="1:4" ht="15.75">
      <c r="A11" s="60" t="s">
        <v>56</v>
      </c>
      <c r="B11" s="60"/>
      <c r="C11" s="60"/>
      <c r="D11" s="60"/>
    </row>
    <row r="12" spans="1:4" ht="15.75">
      <c r="A12" s="60" t="s">
        <v>57</v>
      </c>
      <c r="B12" s="60"/>
      <c r="C12" s="60"/>
      <c r="D12" s="60"/>
    </row>
    <row r="13" spans="1:4" ht="15.75">
      <c r="A13" s="60" t="s">
        <v>59</v>
      </c>
      <c r="B13" s="60"/>
      <c r="C13" s="60"/>
      <c r="D13" s="60"/>
    </row>
    <row r="14" spans="1:4" ht="15.75">
      <c r="A14" s="60" t="s">
        <v>58</v>
      </c>
      <c r="B14" s="60"/>
      <c r="C14" s="60"/>
      <c r="D14" s="60"/>
    </row>
    <row r="15" spans="1:4" ht="15.75">
      <c r="A15" s="9"/>
      <c r="B15" s="9"/>
      <c r="C15" s="9"/>
      <c r="D15" s="9"/>
    </row>
    <row r="16" ht="12.75">
      <c r="D16" s="4" t="s">
        <v>0</v>
      </c>
    </row>
    <row r="17" spans="1:4" ht="12.75">
      <c r="A17" s="17" t="s">
        <v>5</v>
      </c>
      <c r="B17" s="17" t="s">
        <v>1</v>
      </c>
      <c r="C17" s="17" t="s">
        <v>2</v>
      </c>
      <c r="D17" s="17" t="s">
        <v>4</v>
      </c>
    </row>
    <row r="18" spans="1:4" ht="36" hidden="1">
      <c r="A18" s="18" t="s">
        <v>9</v>
      </c>
      <c r="B18" s="19"/>
      <c r="C18" s="19"/>
      <c r="D18" s="20"/>
    </row>
    <row r="19" spans="1:4" ht="48.75" customHeight="1">
      <c r="A19" s="15" t="s">
        <v>42</v>
      </c>
      <c r="B19" s="21" t="s">
        <v>44</v>
      </c>
      <c r="C19" s="22"/>
      <c r="D19" s="23">
        <f>D20+D38</f>
        <v>11728.6</v>
      </c>
    </row>
    <row r="20" spans="1:4" ht="25.5">
      <c r="A20" s="24" t="s">
        <v>46</v>
      </c>
      <c r="B20" s="25" t="s">
        <v>45</v>
      </c>
      <c r="C20" s="26"/>
      <c r="D20" s="27">
        <f>D21+D34</f>
        <v>4507.68</v>
      </c>
    </row>
    <row r="21" spans="1:4" ht="25.5">
      <c r="A21" s="28" t="s">
        <v>43</v>
      </c>
      <c r="B21" s="29" t="s">
        <v>36</v>
      </c>
      <c r="C21" s="30"/>
      <c r="D21" s="31">
        <f>D22+D26+D30+D28+D32</f>
        <v>4346.68</v>
      </c>
    </row>
    <row r="22" spans="1:4" s="10" customFormat="1" ht="76.5">
      <c r="A22" s="32" t="s">
        <v>28</v>
      </c>
      <c r="B22" s="33" t="s">
        <v>63</v>
      </c>
      <c r="C22" s="33"/>
      <c r="D22" s="34">
        <f>D23+D24+D25</f>
        <v>3529.164</v>
      </c>
    </row>
    <row r="23" spans="1:4" s="10" customFormat="1" ht="42.75" customHeight="1">
      <c r="A23" s="35" t="s">
        <v>11</v>
      </c>
      <c r="B23" s="36" t="s">
        <v>63</v>
      </c>
      <c r="C23" s="36" t="s">
        <v>12</v>
      </c>
      <c r="D23" s="37">
        <v>1857.583</v>
      </c>
    </row>
    <row r="24" spans="1:4" s="10" customFormat="1" ht="17.25" customHeight="1">
      <c r="A24" s="35" t="s">
        <v>13</v>
      </c>
      <c r="B24" s="36" t="s">
        <v>63</v>
      </c>
      <c r="C24" s="36" t="s">
        <v>14</v>
      </c>
      <c r="D24" s="37">
        <f>1012.581+500</f>
        <v>1512.5810000000001</v>
      </c>
    </row>
    <row r="25" spans="1:4" s="10" customFormat="1" ht="17.25" customHeight="1">
      <c r="A25" s="35" t="s">
        <v>15</v>
      </c>
      <c r="B25" s="36" t="s">
        <v>63</v>
      </c>
      <c r="C25" s="36" t="s">
        <v>7</v>
      </c>
      <c r="D25" s="37">
        <v>159</v>
      </c>
    </row>
    <row r="26" spans="1:4" s="11" customFormat="1" ht="76.5">
      <c r="A26" s="32" t="s">
        <v>29</v>
      </c>
      <c r="B26" s="33" t="s">
        <v>64</v>
      </c>
      <c r="C26" s="33"/>
      <c r="D26" s="34">
        <f>D27</f>
        <v>497.016</v>
      </c>
    </row>
    <row r="27" spans="1:4" s="12" customFormat="1" ht="38.25">
      <c r="A27" s="35" t="s">
        <v>11</v>
      </c>
      <c r="B27" s="36" t="s">
        <v>64</v>
      </c>
      <c r="C27" s="36" t="s">
        <v>12</v>
      </c>
      <c r="D27" s="37">
        <v>497.016</v>
      </c>
    </row>
    <row r="28" spans="1:4" s="11" customFormat="1" ht="64.5" customHeight="1">
      <c r="A28" s="42" t="s">
        <v>35</v>
      </c>
      <c r="B28" s="33" t="s">
        <v>66</v>
      </c>
      <c r="C28" s="33"/>
      <c r="D28" s="43">
        <f>D29</f>
        <v>90</v>
      </c>
    </row>
    <row r="29" spans="1:4" s="11" customFormat="1" ht="19.5" customHeight="1">
      <c r="A29" s="35" t="s">
        <v>16</v>
      </c>
      <c r="B29" s="36" t="s">
        <v>66</v>
      </c>
      <c r="C29" s="36" t="s">
        <v>17</v>
      </c>
      <c r="D29" s="41">
        <v>90</v>
      </c>
    </row>
    <row r="30" spans="1:4" s="12" customFormat="1" ht="66.75" customHeight="1">
      <c r="A30" s="38" t="s">
        <v>38</v>
      </c>
      <c r="B30" s="39" t="s">
        <v>65</v>
      </c>
      <c r="C30" s="39"/>
      <c r="D30" s="40">
        <f>D31</f>
        <v>100</v>
      </c>
    </row>
    <row r="31" spans="1:4" s="12" customFormat="1" ht="12.75">
      <c r="A31" s="35" t="s">
        <v>13</v>
      </c>
      <c r="B31" s="36" t="s">
        <v>65</v>
      </c>
      <c r="C31" s="36" t="s">
        <v>14</v>
      </c>
      <c r="D31" s="41">
        <v>100</v>
      </c>
    </row>
    <row r="32" spans="1:4" s="11" customFormat="1" ht="51">
      <c r="A32" s="55" t="s">
        <v>61</v>
      </c>
      <c r="B32" s="56" t="s">
        <v>62</v>
      </c>
      <c r="C32" s="33"/>
      <c r="D32" s="43">
        <f>D33</f>
        <v>130.5</v>
      </c>
    </row>
    <row r="33" spans="1:4" s="12" customFormat="1" ht="12.75">
      <c r="A33" s="35" t="s">
        <v>18</v>
      </c>
      <c r="B33" s="57" t="s">
        <v>62</v>
      </c>
      <c r="C33" s="36" t="s">
        <v>19</v>
      </c>
      <c r="D33" s="41">
        <v>130.5</v>
      </c>
    </row>
    <row r="34" spans="1:4" s="11" customFormat="1" ht="27.75" customHeight="1">
      <c r="A34" s="28" t="s">
        <v>47</v>
      </c>
      <c r="B34" s="44" t="s">
        <v>37</v>
      </c>
      <c r="C34" s="45"/>
      <c r="D34" s="46">
        <f>D35</f>
        <v>161</v>
      </c>
    </row>
    <row r="35" spans="1:4" s="10" customFormat="1" ht="63.75">
      <c r="A35" s="47" t="s">
        <v>30</v>
      </c>
      <c r="B35" s="33" t="s">
        <v>67</v>
      </c>
      <c r="C35" s="33"/>
      <c r="D35" s="43">
        <f>D36+D37</f>
        <v>161</v>
      </c>
    </row>
    <row r="36" spans="1:4" s="12" customFormat="1" ht="38.25">
      <c r="A36" s="35" t="s">
        <v>11</v>
      </c>
      <c r="B36" s="36" t="s">
        <v>67</v>
      </c>
      <c r="C36" s="36" t="s">
        <v>12</v>
      </c>
      <c r="D36" s="41">
        <v>134</v>
      </c>
    </row>
    <row r="37" spans="1:4" s="13" customFormat="1" ht="18.75" customHeight="1">
      <c r="A37" s="35" t="s">
        <v>13</v>
      </c>
      <c r="B37" s="36" t="s">
        <v>68</v>
      </c>
      <c r="C37" s="36" t="s">
        <v>14</v>
      </c>
      <c r="D37" s="41">
        <v>27</v>
      </c>
    </row>
    <row r="38" spans="1:4" s="13" customFormat="1" ht="30.75" customHeight="1">
      <c r="A38" s="24" t="s">
        <v>48</v>
      </c>
      <c r="B38" s="48" t="s">
        <v>50</v>
      </c>
      <c r="C38" s="49"/>
      <c r="D38" s="50">
        <f>D39+D42+D45+D48</f>
        <v>7220.92</v>
      </c>
    </row>
    <row r="39" spans="1:4" s="13" customFormat="1" ht="30.75" customHeight="1">
      <c r="A39" s="28" t="s">
        <v>49</v>
      </c>
      <c r="B39" s="44" t="s">
        <v>39</v>
      </c>
      <c r="C39" s="44"/>
      <c r="D39" s="46">
        <f>D40</f>
        <v>3000</v>
      </c>
    </row>
    <row r="40" spans="1:4" s="14" customFormat="1" ht="51">
      <c r="A40" s="51" t="s">
        <v>31</v>
      </c>
      <c r="B40" s="33" t="s">
        <v>69</v>
      </c>
      <c r="C40" s="33"/>
      <c r="D40" s="43">
        <f>D41</f>
        <v>3000</v>
      </c>
    </row>
    <row r="41" spans="1:4" s="11" customFormat="1" ht="26.25" customHeight="1">
      <c r="A41" s="35" t="s">
        <v>13</v>
      </c>
      <c r="B41" s="36" t="s">
        <v>69</v>
      </c>
      <c r="C41" s="36" t="s">
        <v>14</v>
      </c>
      <c r="D41" s="41">
        <v>3000</v>
      </c>
    </row>
    <row r="42" spans="1:4" s="11" customFormat="1" ht="26.25" customHeight="1">
      <c r="A42" s="28" t="s">
        <v>51</v>
      </c>
      <c r="B42" s="44" t="s">
        <v>40</v>
      </c>
      <c r="C42" s="44"/>
      <c r="D42" s="46">
        <f>D43</f>
        <v>552</v>
      </c>
    </row>
    <row r="43" spans="1:4" s="11" customFormat="1" ht="51">
      <c r="A43" s="51" t="s">
        <v>32</v>
      </c>
      <c r="B43" s="33" t="s">
        <v>70</v>
      </c>
      <c r="C43" s="33"/>
      <c r="D43" s="43">
        <f>D44</f>
        <v>552</v>
      </c>
    </row>
    <row r="44" spans="1:4" s="12" customFormat="1" ht="12.75">
      <c r="A44" s="35" t="s">
        <v>13</v>
      </c>
      <c r="B44" s="36" t="s">
        <v>70</v>
      </c>
      <c r="C44" s="36" t="s">
        <v>14</v>
      </c>
      <c r="D44" s="41">
        <v>552</v>
      </c>
    </row>
    <row r="45" spans="1:4" s="12" customFormat="1" ht="25.5" customHeight="1">
      <c r="A45" s="28" t="s">
        <v>52</v>
      </c>
      <c r="B45" s="44" t="s">
        <v>41</v>
      </c>
      <c r="C45" s="45"/>
      <c r="D45" s="46">
        <f>D46</f>
        <v>178</v>
      </c>
    </row>
    <row r="46" spans="1:4" s="11" customFormat="1" ht="65.25" customHeight="1">
      <c r="A46" s="51" t="s">
        <v>33</v>
      </c>
      <c r="B46" s="33" t="s">
        <v>71</v>
      </c>
      <c r="C46" s="33"/>
      <c r="D46" s="43">
        <f>D47</f>
        <v>178</v>
      </c>
    </row>
    <row r="47" spans="1:4" s="12" customFormat="1" ht="26.25" customHeight="1">
      <c r="A47" s="35" t="s">
        <v>13</v>
      </c>
      <c r="B47" s="36" t="s">
        <v>71</v>
      </c>
      <c r="C47" s="36" t="s">
        <v>14</v>
      </c>
      <c r="D47" s="41">
        <f>168+10</f>
        <v>178</v>
      </c>
    </row>
    <row r="48" spans="1:4" s="12" customFormat="1" ht="26.25" customHeight="1">
      <c r="A48" s="28" t="s">
        <v>53</v>
      </c>
      <c r="B48" s="44" t="s">
        <v>54</v>
      </c>
      <c r="C48" s="45"/>
      <c r="D48" s="46">
        <f>D49</f>
        <v>3490.92</v>
      </c>
    </row>
    <row r="49" spans="1:4" s="10" customFormat="1" ht="63.75">
      <c r="A49" s="42" t="s">
        <v>34</v>
      </c>
      <c r="B49" s="33" t="s">
        <v>72</v>
      </c>
      <c r="C49" s="33"/>
      <c r="D49" s="43">
        <f>D50</f>
        <v>3490.92</v>
      </c>
    </row>
    <row r="50" spans="1:4" s="12" customFormat="1" ht="12.75">
      <c r="A50" s="35" t="s">
        <v>13</v>
      </c>
      <c r="B50" s="36" t="s">
        <v>72</v>
      </c>
      <c r="C50" s="36" t="s">
        <v>14</v>
      </c>
      <c r="D50" s="41">
        <v>3490.92</v>
      </c>
    </row>
    <row r="51" spans="1:4" s="16" customFormat="1" ht="15.75">
      <c r="A51" s="52" t="s">
        <v>55</v>
      </c>
      <c r="B51" s="59" t="s">
        <v>84</v>
      </c>
      <c r="C51" s="53"/>
      <c r="D51" s="54">
        <f>D52+D54+D56+D58+D62+D60+D66+D68+D70+D64+D72</f>
        <v>8698.89917</v>
      </c>
    </row>
    <row r="52" spans="1:4" s="11" customFormat="1" ht="67.5" customHeight="1">
      <c r="A52" s="32" t="s">
        <v>20</v>
      </c>
      <c r="B52" s="33" t="s">
        <v>73</v>
      </c>
      <c r="C52" s="33"/>
      <c r="D52" s="34">
        <f>D53</f>
        <v>1.8</v>
      </c>
    </row>
    <row r="53" spans="1:4" s="11" customFormat="1" ht="13.5" customHeight="1">
      <c r="A53" s="35" t="s">
        <v>11</v>
      </c>
      <c r="B53" s="36" t="s">
        <v>73</v>
      </c>
      <c r="C53" s="36" t="s">
        <v>12</v>
      </c>
      <c r="D53" s="37">
        <v>1.8</v>
      </c>
    </row>
    <row r="54" spans="1:4" s="11" customFormat="1" ht="63.75">
      <c r="A54" s="32" t="s">
        <v>21</v>
      </c>
      <c r="B54" s="33" t="s">
        <v>74</v>
      </c>
      <c r="C54" s="33"/>
      <c r="D54" s="34">
        <f>D55</f>
        <v>15.6</v>
      </c>
    </row>
    <row r="55" spans="1:4" s="12" customFormat="1" ht="38.25">
      <c r="A55" s="35" t="s">
        <v>11</v>
      </c>
      <c r="B55" s="36" t="s">
        <v>74</v>
      </c>
      <c r="C55" s="36" t="s">
        <v>12</v>
      </c>
      <c r="D55" s="37">
        <v>15.6</v>
      </c>
    </row>
    <row r="56" spans="1:4" s="12" customFormat="1" ht="38.25">
      <c r="A56" s="32" t="s">
        <v>22</v>
      </c>
      <c r="B56" s="33" t="s">
        <v>75</v>
      </c>
      <c r="C56" s="33"/>
      <c r="D56" s="34">
        <f>D57</f>
        <v>543</v>
      </c>
    </row>
    <row r="57" spans="1:4" s="12" customFormat="1" ht="12.75">
      <c r="A57" s="35" t="s">
        <v>16</v>
      </c>
      <c r="B57" s="36" t="s">
        <v>76</v>
      </c>
      <c r="C57" s="36" t="s">
        <v>17</v>
      </c>
      <c r="D57" s="37">
        <v>543</v>
      </c>
    </row>
    <row r="58" spans="1:4" s="11" customFormat="1" ht="56.25" customHeight="1">
      <c r="A58" s="32" t="s">
        <v>83</v>
      </c>
      <c r="B58" s="33" t="s">
        <v>77</v>
      </c>
      <c r="C58" s="33"/>
      <c r="D58" s="43">
        <f>D59</f>
        <v>195</v>
      </c>
    </row>
    <row r="59" spans="1:4" s="11" customFormat="1" ht="12.75">
      <c r="A59" s="35" t="s">
        <v>13</v>
      </c>
      <c r="B59" s="36" t="s">
        <v>77</v>
      </c>
      <c r="C59" s="36" t="s">
        <v>14</v>
      </c>
      <c r="D59" s="41">
        <f>95+100</f>
        <v>195</v>
      </c>
    </row>
    <row r="60" spans="1:4" s="11" customFormat="1" ht="63.75">
      <c r="A60" s="55" t="s">
        <v>24</v>
      </c>
      <c r="B60" s="33" t="s">
        <v>78</v>
      </c>
      <c r="C60" s="33"/>
      <c r="D60" s="43">
        <f>D61</f>
        <v>230</v>
      </c>
    </row>
    <row r="61" spans="1:4" s="12" customFormat="1" ht="12.75">
      <c r="A61" s="35" t="s">
        <v>15</v>
      </c>
      <c r="B61" s="36" t="s">
        <v>78</v>
      </c>
      <c r="C61" s="36" t="s">
        <v>7</v>
      </c>
      <c r="D61" s="41">
        <v>230</v>
      </c>
    </row>
    <row r="62" spans="1:4" s="11" customFormat="1" ht="51">
      <c r="A62" s="55" t="s">
        <v>23</v>
      </c>
      <c r="B62" s="56" t="s">
        <v>79</v>
      </c>
      <c r="C62" s="33"/>
      <c r="D62" s="43">
        <f>D63</f>
        <v>2835</v>
      </c>
    </row>
    <row r="63" spans="1:4" s="12" customFormat="1" ht="12.75">
      <c r="A63" s="35" t="s">
        <v>18</v>
      </c>
      <c r="B63" s="57" t="s">
        <v>79</v>
      </c>
      <c r="C63" s="36" t="s">
        <v>19</v>
      </c>
      <c r="D63" s="41">
        <v>2835</v>
      </c>
    </row>
    <row r="64" spans="1:4" s="11" customFormat="1" ht="51">
      <c r="A64" s="55" t="s">
        <v>86</v>
      </c>
      <c r="B64" s="56" t="s">
        <v>85</v>
      </c>
      <c r="C64" s="33"/>
      <c r="D64" s="43">
        <f>D65</f>
        <v>270.92617</v>
      </c>
    </row>
    <row r="65" spans="1:4" s="12" customFormat="1" ht="12.75">
      <c r="A65" s="35" t="s">
        <v>18</v>
      </c>
      <c r="B65" s="57" t="s">
        <v>85</v>
      </c>
      <c r="C65" s="36" t="s">
        <v>19</v>
      </c>
      <c r="D65" s="41">
        <v>270.92617</v>
      </c>
    </row>
    <row r="66" spans="1:4" s="11" customFormat="1" ht="51">
      <c r="A66" s="55" t="s">
        <v>25</v>
      </c>
      <c r="B66" s="33" t="s">
        <v>80</v>
      </c>
      <c r="C66" s="33"/>
      <c r="D66" s="43">
        <f>D67</f>
        <v>321</v>
      </c>
    </row>
    <row r="67" spans="1:4" s="11" customFormat="1" ht="12.75">
      <c r="A67" s="35" t="s">
        <v>18</v>
      </c>
      <c r="B67" s="36" t="s">
        <v>80</v>
      </c>
      <c r="C67" s="36" t="s">
        <v>19</v>
      </c>
      <c r="D67" s="41">
        <v>321</v>
      </c>
    </row>
    <row r="68" spans="1:4" s="10" customFormat="1" ht="51">
      <c r="A68" s="55" t="s">
        <v>26</v>
      </c>
      <c r="B68" s="33" t="s">
        <v>81</v>
      </c>
      <c r="C68" s="33"/>
      <c r="D68" s="43">
        <f>D69</f>
        <v>3500</v>
      </c>
    </row>
    <row r="69" spans="1:4" s="12" customFormat="1" ht="12.75">
      <c r="A69" s="35" t="s">
        <v>18</v>
      </c>
      <c r="B69" s="36" t="s">
        <v>81</v>
      </c>
      <c r="C69" s="36" t="s">
        <v>19</v>
      </c>
      <c r="D69" s="41">
        <v>3500</v>
      </c>
    </row>
    <row r="70" spans="1:4" s="10" customFormat="1" ht="51">
      <c r="A70" s="55" t="s">
        <v>27</v>
      </c>
      <c r="B70" s="33" t="s">
        <v>82</v>
      </c>
      <c r="C70" s="33"/>
      <c r="D70" s="43">
        <f>D71</f>
        <v>750</v>
      </c>
    </row>
    <row r="71" spans="1:4" s="12" customFormat="1" ht="12.75">
      <c r="A71" s="35" t="s">
        <v>18</v>
      </c>
      <c r="B71" s="36" t="s">
        <v>82</v>
      </c>
      <c r="C71" s="36" t="s">
        <v>19</v>
      </c>
      <c r="D71" s="41">
        <v>750</v>
      </c>
    </row>
    <row r="72" spans="1:4" s="10" customFormat="1" ht="51">
      <c r="A72" s="55" t="s">
        <v>91</v>
      </c>
      <c r="B72" s="33" t="s">
        <v>90</v>
      </c>
      <c r="C72" s="33"/>
      <c r="D72" s="43">
        <f>D73</f>
        <v>36.573</v>
      </c>
    </row>
    <row r="73" spans="1:4" s="12" customFormat="1" ht="12.75">
      <c r="A73" s="35" t="s">
        <v>18</v>
      </c>
      <c r="B73" s="36" t="s">
        <v>90</v>
      </c>
      <c r="C73" s="36" t="s">
        <v>19</v>
      </c>
      <c r="D73" s="41">
        <v>36.573</v>
      </c>
    </row>
    <row r="74" spans="1:4" s="11" customFormat="1" ht="15.75">
      <c r="A74" s="62" t="s">
        <v>6</v>
      </c>
      <c r="B74" s="62"/>
      <c r="C74" s="62"/>
      <c r="D74" s="58">
        <f>D51+D19</f>
        <v>20427.499170000003</v>
      </c>
    </row>
  </sheetData>
  <sheetProtection/>
  <mergeCells count="14">
    <mergeCell ref="A7:D7"/>
    <mergeCell ref="A8:D8"/>
    <mergeCell ref="A1:D1"/>
    <mergeCell ref="A2:D2"/>
    <mergeCell ref="A3:D3"/>
    <mergeCell ref="A6:D6"/>
    <mergeCell ref="A4:D4"/>
    <mergeCell ref="A5:D5"/>
    <mergeCell ref="A11:D11"/>
    <mergeCell ref="A14:D14"/>
    <mergeCell ref="B9:D9"/>
    <mergeCell ref="A74:C74"/>
    <mergeCell ref="A12:D12"/>
    <mergeCell ref="A13:D13"/>
  </mergeCells>
  <printOptions/>
  <pageMargins left="0.75" right="0.17" top="0.16" bottom="0.2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2016-05-06T10:02:31Z</cp:lastPrinted>
  <dcterms:created xsi:type="dcterms:W3CDTF">2008-11-27T06:46:34Z</dcterms:created>
  <dcterms:modified xsi:type="dcterms:W3CDTF">2016-05-10T10:40:14Z</dcterms:modified>
  <cp:category/>
  <cp:version/>
  <cp:contentType/>
  <cp:contentStatus/>
</cp:coreProperties>
</file>